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updateLinks="always"/>
  <mc:AlternateContent xmlns:mc="http://schemas.openxmlformats.org/markup-compatibility/2006">
    <mc:Choice Requires="x15">
      <x15ac:absPath xmlns:x15ac="http://schemas.microsoft.com/office/spreadsheetml/2010/11/ac" url="I:\経営管理課\14研究支援室専用\審査料\2024年度 審査料\医学系\"/>
    </mc:Choice>
  </mc:AlternateContent>
  <xr:revisionPtr revIDLastSave="0" documentId="13_ncr:1_{509E52B6-E680-4197-B2BB-929C7300AAA0}" xr6:coauthVersionLast="36" xr6:coauthVersionMax="36" xr10:uidLastSave="{00000000-0000-0000-0000-000000000000}"/>
  <bookViews>
    <workbookView xWindow="0" yWindow="0" windowWidth="28800" windowHeight="11910" tabRatio="817" xr2:uid="{00000000-000D-0000-FFFF-FFFF00000000}"/>
  </bookViews>
  <sheets>
    <sheet name="申請書" sheetId="292" r:id="rId1"/>
  </sheets>
  <externalReferences>
    <externalReference r:id="rId2"/>
  </externalReferences>
  <definedNames>
    <definedName name="_xlnm.Print_Area" localSheetId="0">申請書!$B$1:$R$43</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35" i="292" l="1"/>
  <c r="S37" i="292" l="1"/>
  <c r="B22" i="292"/>
  <c r="O19" i="292"/>
  <c r="F19" i="292"/>
  <c r="E18" i="292"/>
  <c r="N12" i="292"/>
  <c r="N10" i="292"/>
  <c r="N9" i="292"/>
  <c r="N8" i="292"/>
</calcChain>
</file>

<file path=xl/sharedStrings.xml><?xml version="1.0" encoding="utf-8"?>
<sst xmlns="http://schemas.openxmlformats.org/spreadsheetml/2006/main" count="54" uniqueCount="48">
  <si>
    <t>医学系研究倫理審査委員会</t>
    <rPh sb="0" eb="2">
      <t>イガク</t>
    </rPh>
    <rPh sb="2" eb="3">
      <t>ケイ</t>
    </rPh>
    <rPh sb="3" eb="5">
      <t>ケンキュウ</t>
    </rPh>
    <rPh sb="5" eb="7">
      <t>リンリ</t>
    </rPh>
    <rPh sb="7" eb="9">
      <t>シンサ</t>
    </rPh>
    <rPh sb="9" eb="12">
      <t>イインカイ</t>
    </rPh>
    <phoneticPr fontId="1"/>
  </si>
  <si>
    <t>臨床研究審査委員会</t>
    <rPh sb="0" eb="2">
      <t>リンショウ</t>
    </rPh>
    <rPh sb="2" eb="4">
      <t>ケンキュウ</t>
    </rPh>
    <rPh sb="4" eb="6">
      <t>シンサ</t>
    </rPh>
    <rPh sb="6" eb="9">
      <t>イインカイ</t>
    </rPh>
    <phoneticPr fontId="1"/>
  </si>
  <si>
    <t>記</t>
    <rPh sb="0" eb="1">
      <t>キ</t>
    </rPh>
    <phoneticPr fontId="1"/>
  </si>
  <si>
    <t>所　属　長</t>
    <rPh sb="0" eb="1">
      <t>ショ</t>
    </rPh>
    <rPh sb="2" eb="3">
      <t>ゾク</t>
    </rPh>
    <rPh sb="4" eb="5">
      <t>チョウ</t>
    </rPh>
    <phoneticPr fontId="1"/>
  </si>
  <si>
    <t>研究責任者</t>
    <rPh sb="0" eb="2">
      <t>ケンキュウ</t>
    </rPh>
    <rPh sb="2" eb="5">
      <t>セキニンシャ</t>
    </rPh>
    <phoneticPr fontId="1"/>
  </si>
  <si>
    <t>審査料支払予算</t>
    <rPh sb="0" eb="2">
      <t>シンサ</t>
    </rPh>
    <rPh sb="2" eb="3">
      <t>リョウ</t>
    </rPh>
    <rPh sb="3" eb="5">
      <t>シハラ</t>
    </rPh>
    <rPh sb="5" eb="7">
      <t>ヨサン</t>
    </rPh>
    <phoneticPr fontId="1"/>
  </si>
  <si>
    <t>氏名</t>
    <rPh sb="0" eb="2">
      <t>シメイ</t>
    </rPh>
    <phoneticPr fontId="1"/>
  </si>
  <si>
    <t>職名</t>
    <rPh sb="0" eb="2">
      <t>ショクメイ</t>
    </rPh>
    <phoneticPr fontId="1"/>
  </si>
  <si>
    <t>臨床研究審査委員会・医学系研究倫理審査委員会　審査料振替申請書</t>
    <phoneticPr fontId="1"/>
  </si>
  <si>
    <t>三重大学医学部附属病院長　殿</t>
    <phoneticPr fontId="1"/>
  </si>
  <si>
    <t>(研究責任医師）</t>
    <phoneticPr fontId="1"/>
  </si>
  <si>
    <t>所属</t>
    <phoneticPr fontId="1"/>
  </si>
  <si>
    <t>下記の研究について審査料の振替を申請します。</t>
    <phoneticPr fontId="1"/>
  </si>
  <si>
    <t>研究課題名</t>
    <phoneticPr fontId="1"/>
  </si>
  <si>
    <t xml:space="preserve">　
</t>
    <phoneticPr fontId="1"/>
  </si>
  <si>
    <t>※ 受託研究費、科学研究費補助金等の直接経費の場合は予算執行振替が必要</t>
    <phoneticPr fontId="1"/>
  </si>
  <si>
    <t>コード</t>
    <phoneticPr fontId="1"/>
  </si>
  <si>
    <t>予算名称</t>
    <phoneticPr fontId="1"/>
  </si>
  <si>
    <t>所　管</t>
    <phoneticPr fontId="1"/>
  </si>
  <si>
    <t>財　源</t>
    <phoneticPr fontId="1"/>
  </si>
  <si>
    <t>目　的</t>
    <phoneticPr fontId="1"/>
  </si>
  <si>
    <t>プロジェクト</t>
    <phoneticPr fontId="1"/>
  </si>
  <si>
    <t>請求金額</t>
    <phoneticPr fontId="1"/>
  </si>
  <si>
    <t>審査料(円)</t>
    <phoneticPr fontId="1"/>
  </si>
  <si>
    <t xml:space="preserve"> 該当
 チェック欄</t>
    <phoneticPr fontId="1"/>
  </si>
  <si>
    <t xml:space="preserve"> 【学内】新規申請</t>
    <phoneticPr fontId="1"/>
  </si>
  <si>
    <t xml:space="preserve"> 【学内】介入を伴わない研究</t>
    <phoneticPr fontId="1"/>
  </si>
  <si>
    <t xml:space="preserve"> 【学内】介入を伴う研究</t>
    <phoneticPr fontId="1"/>
  </si>
  <si>
    <t xml:space="preserve"> 【学外】
　介入を伴わない
　研究</t>
    <phoneticPr fontId="1"/>
  </si>
  <si>
    <t xml:space="preserve"> 医学系研究科、医学部及び医学
 部附属病院が参加する研究</t>
    <phoneticPr fontId="1"/>
  </si>
  <si>
    <t xml:space="preserve"> 【学外】継続申請（年間）</t>
    <phoneticPr fontId="1"/>
  </si>
  <si>
    <t xml:space="preserve"> 医学系研究科、医学部及び医学
 部附属病院が参加しない研究</t>
    <phoneticPr fontId="1"/>
  </si>
  <si>
    <t xml:space="preserve"> 【学外】新規申請</t>
    <phoneticPr fontId="1"/>
  </si>
  <si>
    <t xml:space="preserve"> 【学外】
　介入を伴う研究</t>
    <phoneticPr fontId="1"/>
  </si>
  <si>
    <t xml:space="preserve"> 【学外】
 　迅速審査(研究計画の軽微な変更の審査に限る。)</t>
    <phoneticPr fontId="1"/>
  </si>
  <si>
    <t xml:space="preserve"> 【学内】新規申請（分担施設が10施設を超える場合）
 　　　　　　　　　１施設あたり20,000円追加
 　　　　　　　　　300,000+(分担施設数)-10×20,000　</t>
    <phoneticPr fontId="1"/>
  </si>
  <si>
    <t xml:space="preserve"> 【学内】新規申請（分担施設が10施設を超える場合）
 　　　　　　　　　１施設あたり20,000円追加
 　　　　　　　　　400,000+(分担施設数)-10×20,000　</t>
    <phoneticPr fontId="1"/>
  </si>
  <si>
    <t>審査申請日　　西暦　</t>
    <phoneticPr fontId="1"/>
  </si>
  <si>
    <t>※ 審査料は臨床研究開発センターの運営費（外部審査委員の謝金、事務局職員の人件費等）に充てられます。</t>
    <phoneticPr fontId="1"/>
  </si>
  <si>
    <t>受付番号</t>
    <phoneticPr fontId="1"/>
  </si>
  <si>
    <t>（承認番号）</t>
    <rPh sb="1" eb="3">
      <t>ショウニン</t>
    </rPh>
    <rPh sb="3" eb="4">
      <t>バン</t>
    </rPh>
    <rPh sb="4" eb="5">
      <t>ゴウ</t>
    </rPh>
    <phoneticPr fontId="1"/>
  </si>
  <si>
    <t>（</t>
    <phoneticPr fontId="1"/>
  </si>
  <si>
    <t>）</t>
    <phoneticPr fontId="1"/>
  </si>
  <si>
    <t>✔</t>
  </si>
  <si>
    <t>年 　　月 　　日</t>
    <phoneticPr fontId="1"/>
  </si>
  <si>
    <t>西暦</t>
    <rPh sb="0" eb="2">
      <t>セイレキ</t>
    </rPh>
    <phoneticPr fontId="1"/>
  </si>
  <si>
    <t>2024-</t>
    <phoneticPr fontId="1"/>
  </si>
  <si>
    <t>上記研究課題に関連のある予算、使途に制限のない予算（寄附金、院内予算等）を選択してください。</t>
    <rPh sb="0" eb="2">
      <t>ジョウキ</t>
    </rPh>
    <rPh sb="2" eb="6">
      <t>ケンキュウカダイ</t>
    </rPh>
    <rPh sb="7" eb="9">
      <t>カンレン</t>
    </rPh>
    <rPh sb="12" eb="14">
      <t>ヨサン</t>
    </rPh>
    <rPh sb="15" eb="17">
      <t>シト</t>
    </rPh>
    <rPh sb="18" eb="20">
      <t>セイゲン</t>
    </rPh>
    <rPh sb="23" eb="25">
      <t>ヨサン</t>
    </rPh>
    <rPh sb="26" eb="29">
      <t>キフキン</t>
    </rPh>
    <rPh sb="30" eb="32">
      <t>インナイ</t>
    </rPh>
    <rPh sb="32" eb="34">
      <t>ヨサン</t>
    </rPh>
    <rPh sb="34" eb="35">
      <t>トウ</t>
    </rPh>
    <rPh sb="37" eb="39">
      <t>センタク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</si>
</sst>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 #,##0_ ;_ * \-#,##0_ ;_ * &quot;-&quot;_ ;_ @_ "/>
    <numFmt numFmtId="176" formatCode="[$-F800]dddd\,\ mmmm\ dd\,\ yyyy"/>
  </numFmts>
  <fonts count="17" x14ac:knownFonts="1">
    <font>
      <sz val="11"/>
      <color theme="1"/>
      <name val="ＭＳ Ｐゴシック"/>
      <family val="2"/>
      <scheme val="minor"/>
    </font>
    <font>
      <sz val="6"/>
      <name val="ＭＳ Ｐゴシック"/>
      <family val="3"/>
      <charset val="128"/>
      <scheme val="minor"/>
    </font>
    <font>
      <sz val="11"/>
      <color theme="1"/>
      <name val="ＭＳ Ｐゴシック"/>
      <family val="2"/>
      <scheme val="minor"/>
    </font>
    <font>
      <sz val="12.5"/>
      <color theme="1"/>
      <name val="ＭＳ Ｐ明朝"/>
      <family val="1"/>
      <charset val="128"/>
    </font>
    <font>
      <sz val="11"/>
      <color theme="1"/>
      <name val="ＭＳ Ｐ明朝"/>
      <family val="1"/>
      <charset val="128"/>
    </font>
    <font>
      <sz val="25"/>
      <color theme="1"/>
      <name val="ＭＳ Ｐ明朝"/>
      <family val="1"/>
      <charset val="128"/>
    </font>
    <font>
      <sz val="20"/>
      <color theme="1"/>
      <name val="ＭＳ Ｐ明朝"/>
      <family val="1"/>
      <charset val="128"/>
    </font>
    <font>
      <b/>
      <sz val="20"/>
      <color theme="1"/>
      <name val="ＭＳ Ｐ明朝"/>
      <family val="1"/>
      <charset val="128"/>
    </font>
    <font>
      <sz val="20"/>
      <color theme="1"/>
      <name val="ＭＳ 明朝"/>
      <family val="1"/>
      <charset val="128"/>
    </font>
    <font>
      <sz val="15"/>
      <color theme="1"/>
      <name val="ＭＳ Ｐ明朝"/>
      <family val="1"/>
      <charset val="128"/>
    </font>
    <font>
      <sz val="12"/>
      <color theme="1"/>
      <name val="ＭＳ Ｐ明朝"/>
      <family val="1"/>
      <charset val="128"/>
    </font>
    <font>
      <sz val="18"/>
      <color theme="1"/>
      <name val="ＭＳ Ｐ明朝"/>
      <family val="1"/>
      <charset val="128"/>
    </font>
    <font>
      <sz val="11"/>
      <color theme="0"/>
      <name val="ＭＳ Ｐ明朝"/>
      <family val="1"/>
      <charset val="128"/>
    </font>
    <font>
      <sz val="20"/>
      <color rgb="FF00B0F0"/>
      <name val="ＭＳ Ｐ明朝"/>
      <family val="1"/>
      <charset val="128"/>
    </font>
    <font>
      <b/>
      <sz val="20"/>
      <color rgb="FFFF0000"/>
      <name val="ＭＳ Ｐ明朝"/>
      <family val="1"/>
      <charset val="128"/>
    </font>
    <font>
      <b/>
      <sz val="20"/>
      <color rgb="FF00B0F0"/>
      <name val="ＭＳ Ｐ明朝"/>
      <family val="1"/>
      <charset val="128"/>
    </font>
    <font>
      <sz val="20"/>
      <name val="ＭＳ Ｐ明朝"/>
      <family val="1"/>
      <charset val="128"/>
    </font>
  </fonts>
  <fills count="4">
    <fill>
      <patternFill patternType="none"/>
    </fill>
    <fill>
      <patternFill patternType="gray125"/>
    </fill>
    <fill>
      <patternFill patternType="solid">
        <fgColor rgb="FFFEF5F0"/>
        <bgColor indexed="64"/>
      </patternFill>
    </fill>
    <fill>
      <patternFill patternType="solid">
        <fgColor rgb="FFFFFFEF"/>
        <bgColor indexed="64"/>
      </patternFill>
    </fill>
  </fills>
  <borders count="8">
    <border>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s>
  <cellStyleXfs count="2">
    <xf numFmtId="0" fontId="0" fillId="0" borderId="0"/>
    <xf numFmtId="38" fontId="2" fillId="0" borderId="0" applyFont="0" applyFill="0" applyBorder="0" applyAlignment="0" applyProtection="0">
      <alignment vertical="center"/>
    </xf>
  </cellStyleXfs>
  <cellXfs count="52">
    <xf numFmtId="0" fontId="0" fillId="0" borderId="0" xfId="0"/>
    <xf numFmtId="0" fontId="4" fillId="0" borderId="0" xfId="0" applyFont="1" applyAlignment="1">
      <alignment vertical="center"/>
    </xf>
    <xf numFmtId="0" fontId="4" fillId="0" borderId="0" xfId="0" applyFont="1" applyFill="1" applyAlignment="1">
      <alignment vertical="center"/>
    </xf>
    <xf numFmtId="0" fontId="4" fillId="0" borderId="0" xfId="0" applyFont="1" applyFill="1" applyBorder="1" applyAlignment="1">
      <alignment vertical="center" wrapText="1"/>
    </xf>
    <xf numFmtId="0" fontId="4" fillId="0" borderId="0" xfId="0" applyFont="1" applyBorder="1" applyAlignment="1">
      <alignment vertical="center"/>
    </xf>
    <xf numFmtId="0" fontId="6" fillId="0" borderId="0" xfId="0" applyFont="1" applyAlignment="1">
      <alignment vertical="center"/>
    </xf>
    <xf numFmtId="0" fontId="6" fillId="0" borderId="0" xfId="0" applyFont="1" applyFill="1" applyAlignment="1">
      <alignment vertical="center"/>
    </xf>
    <xf numFmtId="0" fontId="6" fillId="0" borderId="0" xfId="0" applyFont="1" applyAlignment="1">
      <alignment horizontal="left" vertical="center" indent="1"/>
    </xf>
    <xf numFmtId="0" fontId="6" fillId="0" borderId="0" xfId="0" applyFont="1" applyFill="1" applyBorder="1" applyAlignment="1"/>
    <xf numFmtId="0" fontId="6" fillId="0" borderId="0" xfId="0" applyFont="1" applyAlignment="1"/>
    <xf numFmtId="0" fontId="4" fillId="0" borderId="5" xfId="0" applyFont="1" applyBorder="1" applyAlignment="1">
      <alignment vertical="center" wrapText="1"/>
    </xf>
    <xf numFmtId="0" fontId="6" fillId="0" borderId="3" xfId="0" applyFont="1" applyBorder="1" applyAlignment="1">
      <alignment horizontal="center" vertical="center"/>
    </xf>
    <xf numFmtId="0" fontId="11" fillId="0" borderId="0" xfId="0" applyFont="1" applyAlignment="1"/>
    <xf numFmtId="0" fontId="11" fillId="0" borderId="0" xfId="0" applyFont="1" applyFill="1" applyBorder="1" applyAlignment="1">
      <alignment vertical="top"/>
    </xf>
    <xf numFmtId="0" fontId="6" fillId="0" borderId="3" xfId="0" applyFont="1" applyBorder="1" applyAlignment="1">
      <alignment horizontal="center" vertical="center"/>
    </xf>
    <xf numFmtId="0" fontId="6" fillId="0" borderId="3" xfId="0" applyFont="1" applyBorder="1" applyAlignment="1">
      <alignment horizontal="center" vertical="center"/>
    </xf>
    <xf numFmtId="0" fontId="11" fillId="0" borderId="0" xfId="0" applyFont="1" applyAlignment="1">
      <alignment vertical="center"/>
    </xf>
    <xf numFmtId="0" fontId="6" fillId="0" borderId="4" xfId="0" applyFont="1" applyFill="1" applyBorder="1" applyAlignment="1">
      <alignment vertical="center" wrapText="1"/>
    </xf>
    <xf numFmtId="0" fontId="6" fillId="0" borderId="4" xfId="0" applyFont="1" applyFill="1" applyBorder="1" applyAlignment="1">
      <alignment horizontal="right" vertical="center" wrapText="1"/>
    </xf>
    <xf numFmtId="0" fontId="12" fillId="0" borderId="0" xfId="0" applyFont="1" applyAlignment="1">
      <alignment vertical="center"/>
    </xf>
    <xf numFmtId="0" fontId="6" fillId="0" borderId="0" xfId="0" applyFont="1" applyAlignment="1">
      <alignment horizontal="right" vertical="center"/>
    </xf>
    <xf numFmtId="0" fontId="6" fillId="3" borderId="0" xfId="0" applyFont="1" applyFill="1" applyAlignment="1">
      <alignment horizontal="left"/>
    </xf>
    <xf numFmtId="0" fontId="6" fillId="0" borderId="0" xfId="0" applyFont="1" applyFill="1" applyAlignment="1">
      <alignment horizontal="right"/>
    </xf>
    <xf numFmtId="0" fontId="14" fillId="0" borderId="0" xfId="0" applyFont="1" applyAlignment="1">
      <alignment vertical="center"/>
    </xf>
    <xf numFmtId="41" fontId="13" fillId="0" borderId="0" xfId="0" applyNumberFormat="1" applyFont="1" applyFill="1" applyAlignment="1">
      <alignment vertical="center"/>
    </xf>
    <xf numFmtId="0" fontId="15" fillId="0" borderId="0" xfId="0" applyFont="1" applyFill="1" applyAlignment="1">
      <alignment vertical="center"/>
    </xf>
    <xf numFmtId="0" fontId="16" fillId="0" borderId="0" xfId="0" applyFont="1" applyAlignment="1">
      <alignment vertical="center"/>
    </xf>
    <xf numFmtId="0" fontId="6" fillId="0" borderId="0" xfId="0" applyFont="1" applyAlignment="1">
      <alignment horizontal="center" vertical="center"/>
    </xf>
    <xf numFmtId="0" fontId="6" fillId="0" borderId="4" xfId="0" applyFont="1" applyFill="1" applyBorder="1" applyAlignment="1">
      <alignment horizontal="center" vertical="center" shrinkToFit="1"/>
    </xf>
    <xf numFmtId="0" fontId="8" fillId="0" borderId="2" xfId="0" applyFont="1" applyFill="1" applyBorder="1" applyAlignment="1">
      <alignment horizontal="center" vertical="center" wrapText="1"/>
    </xf>
    <xf numFmtId="0" fontId="5" fillId="0" borderId="0" xfId="0" applyFont="1" applyAlignment="1">
      <alignment horizontal="center" vertical="center"/>
    </xf>
    <xf numFmtId="0" fontId="7" fillId="0" borderId="0" xfId="0" applyFont="1" applyAlignment="1">
      <alignment horizontal="center" vertical="center"/>
    </xf>
    <xf numFmtId="0" fontId="6" fillId="0" borderId="4" xfId="0" applyFont="1" applyFill="1" applyBorder="1" applyAlignment="1">
      <alignment horizontal="center" vertical="center" wrapText="1"/>
    </xf>
    <xf numFmtId="176" fontId="6" fillId="0" borderId="4" xfId="0" applyNumberFormat="1" applyFont="1" applyBorder="1" applyAlignment="1">
      <alignment horizontal="left" vertical="center"/>
    </xf>
    <xf numFmtId="0" fontId="6" fillId="0" borderId="4" xfId="0" applyFont="1" applyBorder="1" applyAlignment="1">
      <alignment horizontal="right" vertical="center"/>
    </xf>
    <xf numFmtId="0" fontId="6" fillId="0" borderId="4" xfId="0" applyFont="1" applyBorder="1" applyAlignment="1">
      <alignment horizontal="right"/>
    </xf>
    <xf numFmtId="176" fontId="6" fillId="0" borderId="4" xfId="0" applyNumberFormat="1" applyFont="1" applyBorder="1" applyAlignment="1">
      <alignment horizontal="left" shrinkToFit="1"/>
    </xf>
    <xf numFmtId="0" fontId="6" fillId="0" borderId="0" xfId="0" applyFont="1" applyAlignment="1">
      <alignment horizontal="left" vertical="center" indent="1" shrinkToFit="1"/>
    </xf>
    <xf numFmtId="0" fontId="6" fillId="2" borderId="0" xfId="0" applyFont="1" applyFill="1" applyAlignment="1">
      <alignment horizontal="right" vertical="center" shrinkToFit="1"/>
    </xf>
    <xf numFmtId="0" fontId="6" fillId="0" borderId="2" xfId="0" applyFont="1" applyFill="1" applyBorder="1" applyAlignment="1">
      <alignment horizontal="center" vertical="center"/>
    </xf>
    <xf numFmtId="0" fontId="6" fillId="0" borderId="2" xfId="0" applyFont="1" applyBorder="1" applyAlignment="1">
      <alignment horizontal="left" vertical="center" indent="1"/>
    </xf>
    <xf numFmtId="0" fontId="6" fillId="2" borderId="2" xfId="0" applyFont="1" applyFill="1" applyBorder="1" applyAlignment="1">
      <alignment horizontal="center" vertical="center"/>
    </xf>
    <xf numFmtId="49" fontId="6" fillId="2" borderId="2" xfId="0" applyNumberFormat="1" applyFont="1" applyFill="1" applyBorder="1" applyAlignment="1">
      <alignment horizontal="center" vertical="center"/>
    </xf>
    <xf numFmtId="0" fontId="6" fillId="0" borderId="2" xfId="0" applyFont="1" applyBorder="1" applyAlignment="1">
      <alignment horizontal="center" vertical="center"/>
    </xf>
    <xf numFmtId="0" fontId="6" fillId="0" borderId="1" xfId="0" applyFont="1" applyBorder="1" applyAlignment="1">
      <alignment horizontal="center" vertical="center"/>
    </xf>
    <xf numFmtId="0" fontId="3" fillId="0" borderId="2" xfId="0" applyFont="1" applyBorder="1" applyAlignment="1">
      <alignment vertical="center"/>
    </xf>
    <xf numFmtId="38" fontId="9" fillId="0" borderId="2" xfId="1" applyFont="1" applyBorder="1" applyAlignment="1">
      <alignment horizontal="center" vertical="center"/>
    </xf>
    <xf numFmtId="38" fontId="9" fillId="0" borderId="1" xfId="1" applyFont="1" applyBorder="1" applyAlignment="1">
      <alignment horizontal="center" vertical="center"/>
    </xf>
    <xf numFmtId="0" fontId="3" fillId="0" borderId="2" xfId="0" applyFont="1" applyBorder="1" applyAlignment="1">
      <alignment vertical="center" wrapText="1"/>
    </xf>
    <xf numFmtId="0" fontId="6" fillId="0" borderId="6" xfId="0" applyFont="1" applyBorder="1" applyAlignment="1">
      <alignment horizontal="center" vertical="center"/>
    </xf>
    <xf numFmtId="0" fontId="6" fillId="0" borderId="7" xfId="0" applyFont="1" applyBorder="1" applyAlignment="1">
      <alignment horizontal="center" vertical="center"/>
    </xf>
    <xf numFmtId="0" fontId="10" fillId="0" borderId="2" xfId="0" applyFont="1" applyBorder="1" applyAlignment="1">
      <alignment vertical="center" wrapText="1"/>
    </xf>
  </cellXfs>
  <cellStyles count="2">
    <cellStyle name="桁区切り" xfId="1" builtinId="6"/>
    <cellStyle name="標準" xfId="0" builtinId="0"/>
  </cellStyles>
  <dxfs count="0"/>
  <tableStyles count="0" defaultTableStyle="TableStyleMedium2" defaultPivotStyle="PivotStyleLight16"/>
  <colors>
    <mruColors>
      <color rgb="FFFFFFEF"/>
      <color rgb="FFFEF5F0"/>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32076;&#21942;&#31649;&#29702;&#35506;/01&#20849;&#36890;&#12508;&#12483;&#12463;&#12473;/09%20%20&#24773;&#22577;&#12501;&#12457;&#12523;&#12480;&#30740;&#31350;&#25903;&#25588;&#23460;/&#21307;&#23398;&#31995;&#30740;&#31350;&#23529;&#26619;&#26009;/&#23529;&#26619;&#26009;&#12398;&#24500;&#21454;&#29366;&#27841;&#19968;&#35239;&#12288;2024&#24180;&#2423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参考0220"/>
      <sheetName val="0523"/>
      <sheetName val="0627"/>
      <sheetName val="0723"/>
      <sheetName val="0821"/>
      <sheetName val="0924"/>
      <sheetName val="1022"/>
      <sheetName val="1121"/>
      <sheetName val="1223"/>
      <sheetName val="0121"/>
      <sheetName val="リンク用"/>
      <sheetName val="【学外】変更申請"/>
      <sheetName val="メール用"/>
      <sheetName val="作業用（数式あり）"/>
      <sheetName val="経理担当者"/>
      <sheetName val="連盟・Cc用"/>
      <sheetName val="Sheet1"/>
    </sheetNames>
    <sheetDataSet>
      <sheetData sheetId="0"/>
      <sheetData sheetId="1"/>
      <sheetData sheetId="2"/>
      <sheetData sheetId="3"/>
      <sheetData sheetId="4"/>
      <sheetData sheetId="5"/>
      <sheetData sheetId="6"/>
      <sheetData sheetId="7"/>
      <sheetData sheetId="8"/>
      <sheetData sheetId="9"/>
      <sheetData sheetId="10">
        <row r="1">
          <cell r="A1" t="str">
            <v>ID</v>
          </cell>
          <cell r="B1" t="str">
            <v>所属長（支払責任者）</v>
          </cell>
          <cell r="C1" t="str">
            <v>連絡先</v>
          </cell>
          <cell r="D1" t="str">
            <v>受付番号</v>
          </cell>
          <cell r="E1" t="str">
            <v>承認番号</v>
          </cell>
          <cell r="F1" t="str">
            <v>委員会</v>
          </cell>
          <cell r="G1" t="str">
            <v>本研究課題を承認した他施設の審査委員会</v>
          </cell>
          <cell r="H1" t="str">
            <v>課題名</v>
          </cell>
          <cell r="I1" t="str">
            <v>申請日（初版）</v>
          </cell>
          <cell r="J1" t="str">
            <v>申請日（最新版）</v>
          </cell>
          <cell r="K1" t="str">
            <v>申請者_氏名</v>
          </cell>
          <cell r="L1" t="str">
            <v>申請者_所属</v>
          </cell>
          <cell r="M1" t="str">
            <v>申請者_職名</v>
          </cell>
          <cell r="N1" t="str">
            <v>申請者_臨床研究講習会 受講年月日</v>
          </cell>
          <cell r="O1" t="str">
            <v>申請者_e-learning 受講年月日</v>
          </cell>
          <cell r="P1" t="str">
            <v>所属長_氏名</v>
          </cell>
          <cell r="Q1" t="str">
            <v>所属長_所属</v>
          </cell>
          <cell r="R1" t="str">
            <v>所属長_職名</v>
          </cell>
          <cell r="S1" t="str">
            <v>研究責任者_氏名</v>
          </cell>
          <cell r="T1" t="str">
            <v>研究責任者_所属</v>
          </cell>
          <cell r="U1" t="str">
            <v>研究責任者_職名</v>
          </cell>
          <cell r="V1" t="str">
            <v>研究責任者_臨床研究講習会 受講年月日</v>
          </cell>
          <cell r="W1" t="str">
            <v>研究責任者_e-learning 受講年月日</v>
          </cell>
          <cell r="X1" t="str">
            <v>研究期間_開始</v>
          </cell>
          <cell r="Y1" t="str">
            <v>研究期間_終了</v>
          </cell>
          <cell r="Z1" t="str">
            <v>受理日</v>
          </cell>
          <cell r="AA1" t="str">
            <v>審査日</v>
          </cell>
          <cell r="AB1" t="str">
            <v>審査結果</v>
          </cell>
          <cell r="AC1" t="str">
            <v>決裁日</v>
          </cell>
          <cell r="AD1" t="str">
            <v>決裁結果</v>
          </cell>
          <cell r="AE1" t="str">
            <v>受付番号</v>
          </cell>
          <cell r="AF1" t="str">
            <v>実施責任医師_氏名</v>
          </cell>
          <cell r="AG1" t="str">
            <v>実施責任医師_所属</v>
          </cell>
          <cell r="AH1" t="str">
            <v>実施責任医師_職名</v>
          </cell>
          <cell r="AI1" t="str">
            <v>実施責任医師_臨床研究講習会 受講年月日</v>
          </cell>
          <cell r="AJ1" t="str">
            <v>実施責任医師_e-learning受講年月日</v>
          </cell>
          <cell r="AK1" t="str">
            <v>研究責任者（実施責任医師）の所属部局等</v>
          </cell>
          <cell r="AL1" t="str">
            <v>連絡先_氏名</v>
          </cell>
          <cell r="AM1" t="str">
            <v>連絡先_所属</v>
          </cell>
          <cell r="AN1" t="str">
            <v>連絡先_職名</v>
          </cell>
          <cell r="AO1" t="str">
            <v>連絡先_臨床研究講習会 受講年月日</v>
          </cell>
          <cell r="AP1" t="str">
            <v>連絡先_e-learning受講年月日</v>
          </cell>
          <cell r="AQ1" t="str">
            <v>研究分担者_学内分担者_氏名</v>
          </cell>
          <cell r="AR1" t="str">
            <v>研究分担者_学内分担者_所属</v>
          </cell>
          <cell r="AS1" t="str">
            <v>研究分担者_学内分担者_職名</v>
          </cell>
          <cell r="AT1" t="str">
            <v>研究分担者_学内分担者_臨床研究講習会 受講年月日</v>
          </cell>
          <cell r="AU1" t="str">
            <v>研究分担者_学内分担者_e-learning受講年月日</v>
          </cell>
          <cell r="AV1" t="str">
            <v>研究分担者_学外分担者_氏名</v>
          </cell>
          <cell r="AW1" t="str">
            <v>研究分担者_学外分担者_所属</v>
          </cell>
          <cell r="AX1" t="str">
            <v>研究分担者_学外分担者_職名</v>
          </cell>
          <cell r="AY1" t="str">
            <v>研究分担者_学外分担者_臨床研究講習会 受講年月日</v>
          </cell>
          <cell r="AZ1" t="str">
            <v>研究分担者_学外分担者_e-learning受講年月日</v>
          </cell>
          <cell r="BA1" t="str">
            <v>個人情報管理者_氏名</v>
          </cell>
          <cell r="BB1" t="str">
            <v>個人情報管理者_所属</v>
          </cell>
          <cell r="BC1" t="str">
            <v>個人情報管理者_職名</v>
          </cell>
          <cell r="BD1" t="str">
            <v>本研究を実施する主たる講座・診療科</v>
          </cell>
          <cell r="BE1" t="str">
            <v>本研究を実施する主たる講座・診療科その他テキスト</v>
          </cell>
          <cell r="BF1" t="str">
            <v>研究実施期間_承認日より○年○月○日まで</v>
          </cell>
          <cell r="BG1" t="str">
            <v>研究実施期間_承認日より○年○月○日まで_年月日</v>
          </cell>
          <cell r="BH1" t="str">
            <v>研究実施期間_承認日後の○年○月○日より○年○月○日まで</v>
          </cell>
          <cell r="BI1" t="str">
            <v>研究実施期間_承認日後の○年○月○日より○年○月○日まで_年月日より</v>
          </cell>
          <cell r="BJ1" t="str">
            <v>研究実施期間_承認日後の○年○月○日より○年○月○日まで_年月日まで</v>
          </cell>
          <cell r="BK1" t="str">
            <v>研究の種類_介入研究</v>
          </cell>
          <cell r="BL1" t="str">
            <v>学外加算</v>
          </cell>
          <cell r="BM1" t="str">
            <v>金額
➡学外加算は手動</v>
          </cell>
          <cell r="BN1" t="str">
            <v>提出依頼日</v>
          </cell>
          <cell r="BO1" t="str">
            <v>審査料
倫理審査費用</v>
          </cell>
          <cell r="BP1" t="str">
            <v>提出（申請書の日付）</v>
          </cell>
          <cell r="BQ1" t="str">
            <v>予算へ提出</v>
          </cell>
          <cell r="BR1" t="str">
            <v>振替日
（予算係）</v>
          </cell>
          <cell r="BS1" t="str">
            <v>支払手続完了の連絡</v>
          </cell>
          <cell r="BT1" t="str">
            <v>備考</v>
          </cell>
          <cell r="BV1" t="str">
            <v>取り下げ</v>
          </cell>
          <cell r="BX1"/>
          <cell r="BY1" t="str">
            <v>①運営費交付金
間接経費等
基盤的経費</v>
          </cell>
          <cell r="BZ1" t="str">
            <v>②省庁等の
公的研究費</v>
          </cell>
        </row>
        <row r="2">
          <cell r="A2">
            <v>1</v>
          </cell>
          <cell r="B2" t="str">
            <v>鈴木 秀謙</v>
          </cell>
          <cell r="C2" t="str">
            <v>小倉 崚</v>
          </cell>
          <cell r="D2" t="str">
            <v>2024-04-091</v>
          </cell>
          <cell r="E2" t="str">
            <v>H2024-076</v>
          </cell>
          <cell r="F2" t="str">
            <v>附属病院倫理委員会</v>
          </cell>
          <cell r="G2"/>
          <cell r="H2" t="str">
            <v>反復性腓骨筋腱脱臼の超音波評価</v>
          </cell>
          <cell r="I2">
            <v>45383.772893518515</v>
          </cell>
          <cell r="J2">
            <v>45428.005879629629</v>
          </cell>
          <cell r="K2" t="str">
            <v>西村 明展</v>
          </cell>
          <cell r="L2" t="str">
            <v>医学系研究科 スポーツ整形外科学講座</v>
          </cell>
          <cell r="M2" t="str">
            <v>寄附講座講師</v>
          </cell>
          <cell r="N2" t="str">
            <v>2020年10月01日（有効期限切れ）</v>
          </cell>
          <cell r="O2" t="str">
            <v>2023年09月14日（有効期限切れ）</v>
          </cell>
          <cell r="P2" t="str">
            <v>須藤 啓広</v>
          </cell>
          <cell r="Q2" t="str">
            <v>医学系研究科 臨床医学系講座</v>
          </cell>
          <cell r="R2" t="str">
            <v>大学院担当教授</v>
          </cell>
          <cell r="S2" t="str">
            <v>西村 明展</v>
          </cell>
          <cell r="T2" t="str">
            <v>医学系研究科 スポーツ整形外科学講座</v>
          </cell>
          <cell r="U2" t="str">
            <v>寄附講座講師</v>
          </cell>
          <cell r="V2" t="str">
            <v>2020年10月01日（有効期限切れ）</v>
          </cell>
          <cell r="W2" t="str">
            <v>2023年09月14日（有効期限切れ）</v>
          </cell>
          <cell r="Y2">
            <v>46843.5</v>
          </cell>
          <cell r="Z2">
            <v>45404.5</v>
          </cell>
          <cell r="AA2">
            <v>45433.5</v>
          </cell>
          <cell r="AB2" t="str">
            <v>承認</v>
          </cell>
          <cell r="AC2">
            <v>45436.5</v>
          </cell>
          <cell r="AD2" t="str">
            <v>承認</v>
          </cell>
          <cell r="AE2" t="str">
            <v>2024-04-091</v>
          </cell>
          <cell r="AF2" t="str">
            <v xml:space="preserve"> </v>
          </cell>
          <cell r="AG2"/>
          <cell r="AH2"/>
          <cell r="AI2" t="str">
            <v>未受講</v>
          </cell>
          <cell r="AJ2" t="str">
            <v>未受講</v>
          </cell>
          <cell r="AK2" t="str">
            <v>医学系研究科・医学部・医学部附属病院</v>
          </cell>
          <cell r="AL2" t="str">
            <v>西村 明展</v>
          </cell>
          <cell r="AM2" t="str">
            <v>医学系研究科 スポーツ整形外科学講座</v>
          </cell>
          <cell r="AN2" t="str">
            <v>寄附講座講師</v>
          </cell>
          <cell r="AO2" t="str">
            <v>2020年10月01日（有効期限切れ）</v>
          </cell>
          <cell r="AP2" t="str">
            <v>2023年09月14日（有効期限切れ）</v>
          </cell>
          <cell r="AQ2" t="str">
            <v>西村 明展,千賀 佳幸</v>
          </cell>
          <cell r="AR2" t="str">
            <v>医学系研究科 スポーツ整形外科学講座,附属病院 整形外科</v>
          </cell>
          <cell r="AS2" t="str">
            <v>寄附講座講師,助教</v>
          </cell>
          <cell r="AT2" t="str">
            <v>2020年10月01日（有効期限切れ）,未受講</v>
          </cell>
          <cell r="AU2" t="str">
            <v>2023年09月14日（有効期限切れ）,2024年01月11日（有効期限切れ）</v>
          </cell>
          <cell r="AV2"/>
          <cell r="AW2"/>
          <cell r="AX2"/>
          <cell r="AY2"/>
          <cell r="AZ2"/>
          <cell r="BA2" t="str">
            <v>中村 知樹</v>
          </cell>
          <cell r="BB2" t="str">
            <v>附属病院 整形外科</v>
          </cell>
          <cell r="BC2" t="str">
            <v>助教</v>
          </cell>
          <cell r="BD2" t="str">
            <v>医学系研究科 スポーツ整形外科学講座</v>
          </cell>
          <cell r="BE2"/>
          <cell r="BF2" t="str">
            <v>〇</v>
          </cell>
          <cell r="BG2">
            <v>46843</v>
          </cell>
          <cell r="BH2"/>
          <cell r="BI2"/>
          <cell r="BJ2"/>
          <cell r="BK2"/>
          <cell r="BL2" t="str">
            <v>-</v>
          </cell>
          <cell r="BM2">
            <v>10000</v>
          </cell>
          <cell r="BN2">
            <v>45435</v>
          </cell>
          <cell r="BO2" t="str">
            <v>寄附</v>
          </cell>
          <cell r="BP2">
            <v>45435</v>
          </cell>
          <cell r="BQ2">
            <v>45435</v>
          </cell>
          <cell r="BR2">
            <v>45436</v>
          </cell>
          <cell r="BS2">
            <v>45450</v>
          </cell>
          <cell r="BT2"/>
          <cell r="BU2" t="str">
            <v>寄附</v>
          </cell>
          <cell r="BV2"/>
          <cell r="BX2"/>
          <cell r="BY2"/>
          <cell r="BZ2"/>
        </row>
        <row r="3">
          <cell r="A3">
            <v>2</v>
          </cell>
          <cell r="B3" t="str">
            <v>問山 裕二</v>
          </cell>
          <cell r="C3" t="str">
            <v>伊藤美由紀</v>
          </cell>
          <cell r="D3" t="str">
            <v>2024-05-049</v>
          </cell>
          <cell r="E3" t="str">
            <v>H2024-087</v>
          </cell>
          <cell r="F3" t="str">
            <v>附属病院倫理委員会</v>
          </cell>
          <cell r="G3"/>
          <cell r="H3" t="str">
            <v>大腸癌におけるGDF-15の臨床的意義の解明</v>
          </cell>
          <cell r="I3">
            <v>45384.648668981485</v>
          </cell>
          <cell r="J3">
            <v>45443.32917824074</v>
          </cell>
          <cell r="K3" t="str">
            <v>奥川 喜永</v>
          </cell>
          <cell r="L3" t="str">
            <v>附属病院 ゲノム医療部</v>
          </cell>
          <cell r="M3" t="str">
            <v>教授</v>
          </cell>
          <cell r="N3" t="str">
            <v>2020年10月01日（有効期限切れ）</v>
          </cell>
          <cell r="O3" t="str">
            <v>2024年08月19日</v>
          </cell>
          <cell r="P3" t="str">
            <v>問山 裕二</v>
          </cell>
          <cell r="Q3" t="str">
            <v>医学系研究科 臨床医学系講座</v>
          </cell>
          <cell r="R3" t="str">
            <v>教授</v>
          </cell>
          <cell r="S3" t="str">
            <v>問山 裕二</v>
          </cell>
          <cell r="T3" t="str">
            <v>医学系研究科 臨床医学系講座</v>
          </cell>
          <cell r="U3" t="str">
            <v>教授</v>
          </cell>
          <cell r="V3" t="str">
            <v>2021年11月02日（有効期限切れ）</v>
          </cell>
          <cell r="W3" t="str">
            <v>2023年11月05日（有効期限切れ）</v>
          </cell>
          <cell r="Y3">
            <v>46477.5</v>
          </cell>
          <cell r="Z3">
            <v>45429.5</v>
          </cell>
          <cell r="AA3">
            <v>45448.5</v>
          </cell>
          <cell r="AB3" t="str">
            <v>承認</v>
          </cell>
          <cell r="AC3">
            <v>45450.5</v>
          </cell>
          <cell r="AD3" t="str">
            <v>承認</v>
          </cell>
          <cell r="AE3" t="str">
            <v>2024-05-049</v>
          </cell>
          <cell r="AF3" t="str">
            <v xml:space="preserve"> </v>
          </cell>
          <cell r="AG3"/>
          <cell r="AH3"/>
          <cell r="AI3" t="str">
            <v>未受講</v>
          </cell>
          <cell r="AJ3" t="str">
            <v>未受講</v>
          </cell>
          <cell r="AK3" t="str">
            <v>医学系研究科・医学部・医学部附属病院</v>
          </cell>
          <cell r="AL3" t="str">
            <v>奥川 喜永</v>
          </cell>
          <cell r="AM3" t="str">
            <v>附属病院 ゲノム医療部</v>
          </cell>
          <cell r="AN3" t="str">
            <v>教授</v>
          </cell>
          <cell r="AO3" t="str">
            <v>2020年10月01日（有効期限切れ）</v>
          </cell>
          <cell r="AP3" t="str">
            <v>2023年09月05日（有効期限切れ）</v>
          </cell>
          <cell r="AQ3" t="str">
            <v>奥川 喜永,吉山 繁幸,北嶋 貴仁,安田 裕美,大井 正貴,小池 勇樹,山下 真司,浦谷 亮,今岡 裕基,志村 匡信,MA RUIYA,川村 幹雄,大北 喜基,市川 崇</v>
          </cell>
          <cell r="AR3" t="str">
            <v>附属病院 ゲノム医療部,医学系研究科 基礎医学系講座,附属病院 ゲノム医療部,附属病院 消化管外科,附属病院 手術部,附属病院 周産母子センター,附属病院 消化管外科,医学部 医学・看護学教育センター,医学系研究科 先進医療外科学講座,附属病院 消化管外科,医学部,附属病院 消化管外科,医学系研究科 臨床医学系講座,医学系研究科 先進医療外科学講座</v>
          </cell>
          <cell r="AS3" t="str">
            <v>教授,大学院担当准教授,助教,講師,准教授,講師,医員,助教,寄附講座助教,助教,大学院生,講師,准教授,寄附講座助教</v>
          </cell>
          <cell r="AT3" t="str">
            <v>2020年10月01日（有効期限切れ）,2017年05月08日（有効期限切れ）,2020年10月01日（有効期限切れ）,2020年10月01日（有効期限切れ）,2020年10月01日（有効期限切れ）,未受講,未受講,未受講,未受講,2020年10月01日（有効期限切れ）,未受講,未受講,2018年05月10日（有効期限切れ）,未受講</v>
          </cell>
          <cell r="AU3" t="str">
            <v>2023年09月05日（有効期限切れ）,2024年01月04日（有効期限切れ）,2023年08月17日（有効期限切れ）,2023年08月17日（有効期限切れ）,2023年09月04日（有効期限切れ）,2023年10月27日（有効期限切れ）,2024年02月08日（有効期限切れ）,2023年11月14日（有効期限切れ）,2023年09月11日（有効期限切れ）,2023年10月07日（有効期限切れ）,2024年02月10日（有効期限切れ）,2024年03月27日,2023年10月30日（有効期限切れ）,2024年04月30日</v>
          </cell>
          <cell r="AV3"/>
          <cell r="AW3"/>
          <cell r="AX3"/>
          <cell r="AY3"/>
          <cell r="AZ3"/>
          <cell r="BA3" t="str">
            <v>川部 知美</v>
          </cell>
          <cell r="BB3" t="str">
            <v>医学部</v>
          </cell>
          <cell r="BC3" t="str">
            <v>非常勤職員</v>
          </cell>
          <cell r="BD3" t="str">
            <v>附属病院 消化管外科</v>
          </cell>
          <cell r="BE3"/>
          <cell r="BF3" t="str">
            <v>〇</v>
          </cell>
          <cell r="BG3">
            <v>46477</v>
          </cell>
          <cell r="BH3"/>
          <cell r="BI3"/>
          <cell r="BJ3"/>
          <cell r="BK3"/>
          <cell r="BL3" t="str">
            <v>-</v>
          </cell>
          <cell r="BM3">
            <v>10000</v>
          </cell>
          <cell r="BN3">
            <v>45435</v>
          </cell>
          <cell r="BO3" t="str">
            <v>科研費</v>
          </cell>
          <cell r="BP3">
            <v>45436</v>
          </cell>
          <cell r="BQ3">
            <v>45436</v>
          </cell>
          <cell r="BR3">
            <v>45464</v>
          </cell>
          <cell r="BS3">
            <v>45450</v>
          </cell>
          <cell r="BT3" t="str">
            <v>資金移動</v>
          </cell>
          <cell r="BU3" t="str">
            <v>授業料</v>
          </cell>
          <cell r="BV3"/>
          <cell r="BX3"/>
          <cell r="BY3"/>
          <cell r="BZ3"/>
        </row>
        <row r="4">
          <cell r="A4" t="str">
            <v>3
取下げ</v>
          </cell>
          <cell r="B4" t="str">
            <v>鈴木 秀謙</v>
          </cell>
          <cell r="C4" t="str">
            <v>西村 明展</v>
          </cell>
          <cell r="D4">
            <v>0</v>
          </cell>
          <cell r="E4" t="str">
            <v>未採番</v>
          </cell>
          <cell r="F4" t="str">
            <v>附属病院倫理委員会</v>
          </cell>
          <cell r="G4"/>
          <cell r="H4" t="str">
            <v>患者参画による整形外科疾患パンフレットの作成</v>
          </cell>
          <cell r="I4">
            <v>45385.265925925924</v>
          </cell>
          <cell r="J4">
            <v>45385.265925925924</v>
          </cell>
          <cell r="K4" t="str">
            <v>西村 明展</v>
          </cell>
          <cell r="L4" t="str">
            <v>医学系研究科 スポーツ整形外科学講座</v>
          </cell>
          <cell r="M4" t="str">
            <v>寄附講座講師</v>
          </cell>
          <cell r="N4" t="str">
            <v>2020年10月01日（有効期限切れ）</v>
          </cell>
          <cell r="O4" t="str">
            <v>2023年09月14日（有効期限切れ）</v>
          </cell>
          <cell r="P4" t="str">
            <v>須藤 啓広</v>
          </cell>
          <cell r="Q4" t="str">
            <v>医学系研究科 臨床医学系講座</v>
          </cell>
          <cell r="R4" t="str">
            <v>大学院担当教授</v>
          </cell>
          <cell r="S4" t="str">
            <v>西村 明展</v>
          </cell>
          <cell r="T4" t="str">
            <v>医学系研究科 スポーツ整形外科学講座</v>
          </cell>
          <cell r="U4" t="str">
            <v>寄附講座講師</v>
          </cell>
          <cell r="V4" t="str">
            <v>2020年10月01日（有効期限切れ）</v>
          </cell>
          <cell r="W4" t="str">
            <v>2023年09月14日（有効期限切れ）</v>
          </cell>
          <cell r="X4"/>
          <cell r="Y4">
            <v>46477.5</v>
          </cell>
          <cell r="Z4"/>
          <cell r="AA4"/>
          <cell r="AB4"/>
          <cell r="AC4"/>
          <cell r="AD4"/>
          <cell r="AE4"/>
          <cell r="AF4" t="str">
            <v xml:space="preserve"> </v>
          </cell>
          <cell r="AG4"/>
          <cell r="AH4"/>
          <cell r="AI4" t="str">
            <v>未受講</v>
          </cell>
          <cell r="AJ4" t="str">
            <v>未受講</v>
          </cell>
          <cell r="AK4" t="str">
            <v>医学系研究科・医学部・医学部附属病院</v>
          </cell>
          <cell r="AL4" t="str">
            <v>西村 明展</v>
          </cell>
          <cell r="AM4" t="str">
            <v>医学系研究科 スポーツ整形外科学講座</v>
          </cell>
          <cell r="AN4" t="str">
            <v>寄附講座講師</v>
          </cell>
          <cell r="AO4" t="str">
            <v>2020年10月01日（有効期限切れ）</v>
          </cell>
          <cell r="AP4" t="str">
            <v>2023年09月14日（有効期限切れ）</v>
          </cell>
          <cell r="AQ4"/>
          <cell r="AR4"/>
          <cell r="AS4"/>
          <cell r="AT4"/>
          <cell r="AU4"/>
          <cell r="AV4"/>
          <cell r="AW4"/>
          <cell r="AX4"/>
          <cell r="AY4"/>
          <cell r="AZ4"/>
          <cell r="BA4" t="str">
            <v>中村 知樹</v>
          </cell>
          <cell r="BB4" t="str">
            <v>附属病院 整形外科</v>
          </cell>
          <cell r="BC4" t="str">
            <v>助教</v>
          </cell>
          <cell r="BD4" t="str">
            <v>医学系研究科 スポーツ整形外科学講座</v>
          </cell>
          <cell r="BE4"/>
          <cell r="BF4" t="str">
            <v>〇</v>
          </cell>
          <cell r="BG4">
            <v>46477</v>
          </cell>
          <cell r="BH4"/>
          <cell r="BI4"/>
          <cell r="BJ4"/>
          <cell r="BK4"/>
          <cell r="BL4" t="str">
            <v>-</v>
          </cell>
          <cell r="BM4">
            <v>10000</v>
          </cell>
          <cell r="BN4"/>
          <cell r="BO4"/>
          <cell r="BP4"/>
          <cell r="BQ4"/>
          <cell r="BR4"/>
          <cell r="BS4"/>
          <cell r="BT4" t="str">
            <v>後日一括審査の為、取り下げ</v>
          </cell>
          <cell r="BU4" t="str">
            <v>病院収入</v>
          </cell>
          <cell r="BV4" t="str">
            <v>〇</v>
          </cell>
          <cell r="BX4"/>
          <cell r="BY4"/>
          <cell r="BZ4"/>
        </row>
        <row r="5">
          <cell r="A5">
            <v>4</v>
          </cell>
          <cell r="B5" t="str">
            <v>岩本 卓也</v>
          </cell>
          <cell r="C5" t="str">
            <v>栗田 沙由美</v>
          </cell>
          <cell r="D5" t="str">
            <v>2024-05-019</v>
          </cell>
          <cell r="E5" t="str">
            <v>H2024-125</v>
          </cell>
          <cell r="F5" t="str">
            <v>附属病院倫理委員会</v>
          </cell>
          <cell r="G5" t="str">
            <v>熊本大学大学院生命科学研究部等 人を対象とする生命科学・医学系研究 疫学・一般部門倫理委員会</v>
          </cell>
          <cell r="H5" t="str">
            <v>グラム陰性桿菌感染症患者におけるセフォチアムの母集団薬物動態解析：多施設共同前向き観察研究</v>
          </cell>
          <cell r="I5">
            <v>45385.321446759262</v>
          </cell>
          <cell r="J5">
            <v>45504.382951388892</v>
          </cell>
          <cell r="K5" t="str">
            <v>加藤 秀雄</v>
          </cell>
          <cell r="L5" t="str">
            <v>附属病院 薬剤部</v>
          </cell>
          <cell r="M5" t="str">
            <v>准教授</v>
          </cell>
          <cell r="N5" t="str">
            <v>未受講</v>
          </cell>
          <cell r="O5" t="str">
            <v>2024年08月19日</v>
          </cell>
          <cell r="P5" t="str">
            <v>岩本 卓也</v>
          </cell>
          <cell r="Q5" t="str">
            <v>附属病院 薬剤部</v>
          </cell>
          <cell r="R5" t="str">
            <v>教授</v>
          </cell>
          <cell r="S5" t="str">
            <v>加藤 秀雄</v>
          </cell>
          <cell r="T5" t="str">
            <v>附属病院 薬剤部</v>
          </cell>
          <cell r="U5" t="str">
            <v>准教授</v>
          </cell>
          <cell r="V5" t="str">
            <v>未受講</v>
          </cell>
          <cell r="W5" t="str">
            <v>2024年08月19日</v>
          </cell>
          <cell r="Y5">
            <v>46843.5</v>
          </cell>
          <cell r="Z5">
            <v>45422.5</v>
          </cell>
          <cell r="AA5"/>
          <cell r="AB5"/>
          <cell r="AC5">
            <v>45506.5</v>
          </cell>
          <cell r="AD5" t="str">
            <v>承認</v>
          </cell>
          <cell r="AE5" t="str">
            <v>2024-05-019</v>
          </cell>
          <cell r="AF5" t="str">
            <v xml:space="preserve"> </v>
          </cell>
          <cell r="AG5"/>
          <cell r="AH5"/>
          <cell r="AI5" t="str">
            <v>未受講</v>
          </cell>
          <cell r="AJ5" t="str">
            <v>未受講</v>
          </cell>
          <cell r="AK5" t="str">
            <v>医学系研究科・医学部・医学部附属病院</v>
          </cell>
          <cell r="AL5" t="str">
            <v>加藤 秀雄</v>
          </cell>
          <cell r="AM5" t="str">
            <v>附属病院 薬剤部</v>
          </cell>
          <cell r="AN5" t="str">
            <v>准教授</v>
          </cell>
          <cell r="AO5" t="str">
            <v>未受講</v>
          </cell>
          <cell r="AP5" t="str">
            <v>2024年08月19日</v>
          </cell>
          <cell r="AQ5" t="str">
            <v>鈴木 圭</v>
          </cell>
          <cell r="AR5" t="str">
            <v>附属病院 高度救命救急・総合集中治療センター</v>
          </cell>
          <cell r="AS5" t="str">
            <v>教授</v>
          </cell>
          <cell r="AT5" t="str">
            <v>2020年10月01日（有効期限切れ）</v>
          </cell>
          <cell r="AU5" t="str">
            <v>2024年03月04日</v>
          </cell>
          <cell r="AV5"/>
          <cell r="AW5"/>
          <cell r="AX5"/>
          <cell r="AY5"/>
          <cell r="AZ5"/>
          <cell r="BA5" t="str">
            <v>加藤 秀雄</v>
          </cell>
          <cell r="BB5" t="str">
            <v>附属病院 薬剤部</v>
          </cell>
          <cell r="BC5" t="str">
            <v>准教授</v>
          </cell>
          <cell r="BD5" t="str">
            <v>附属病院 薬剤部</v>
          </cell>
          <cell r="BE5"/>
          <cell r="BF5" t="str">
            <v>〇</v>
          </cell>
          <cell r="BG5">
            <v>46843</v>
          </cell>
          <cell r="BH5"/>
          <cell r="BI5"/>
          <cell r="BJ5"/>
          <cell r="BK5"/>
          <cell r="BL5" t="str">
            <v>-</v>
          </cell>
          <cell r="BM5">
            <v>10000</v>
          </cell>
          <cell r="BN5">
            <v>45435</v>
          </cell>
          <cell r="BO5" t="str">
            <v>寄附</v>
          </cell>
          <cell r="BP5">
            <v>45436</v>
          </cell>
          <cell r="BQ5">
            <v>45436</v>
          </cell>
          <cell r="BR5">
            <v>45439</v>
          </cell>
          <cell r="BS5">
            <v>45450</v>
          </cell>
          <cell r="BT5"/>
          <cell r="BU5" t="str">
            <v>目的積立金</v>
          </cell>
          <cell r="BV5"/>
          <cell r="BX5"/>
          <cell r="BY5" t="str">
            <v>〇</v>
          </cell>
          <cell r="BZ5"/>
        </row>
        <row r="6">
          <cell r="A6">
            <v>5</v>
          </cell>
          <cell r="B6" t="str">
            <v>平山 雅浩</v>
          </cell>
          <cell r="C6" t="str">
            <v>田口 貴子</v>
          </cell>
          <cell r="D6" t="str">
            <v>2024-05-033</v>
          </cell>
          <cell r="E6" t="str">
            <v>H2024-083</v>
          </cell>
          <cell r="F6" t="str">
            <v>附属病院倫理委員会</v>
          </cell>
          <cell r="G6"/>
          <cell r="H6" t="str">
            <v>優良精子をAIで選別する手法に関する観察研究</v>
          </cell>
          <cell r="I6">
            <v>45385.494837962964</v>
          </cell>
          <cell r="J6">
            <v>45447.42255787037</v>
          </cell>
          <cell r="K6" t="str">
            <v>武内 大輝</v>
          </cell>
          <cell r="L6" t="str">
            <v>医学系研究科 臨床医学系講座</v>
          </cell>
          <cell r="M6" t="str">
            <v>大学院担当助教</v>
          </cell>
          <cell r="N6" t="str">
            <v>2020年10月01日（有効期限切れ）</v>
          </cell>
          <cell r="O6" t="str">
            <v>2024年09月11日</v>
          </cell>
          <cell r="P6" t="str">
            <v>池田 智明</v>
          </cell>
          <cell r="Q6" t="str">
            <v>医学系研究科 臨床医学系講座</v>
          </cell>
          <cell r="R6" t="str">
            <v>大学院担当教授</v>
          </cell>
          <cell r="S6" t="str">
            <v>武内 大輝</v>
          </cell>
          <cell r="T6" t="str">
            <v>医学系研究科 臨床医学系講座</v>
          </cell>
          <cell r="U6" t="str">
            <v>大学院担当助教</v>
          </cell>
          <cell r="V6" t="str">
            <v>2020年10月01日（有効期限切れ）</v>
          </cell>
          <cell r="W6" t="str">
            <v>2023年09月06日（有効期限切れ）</v>
          </cell>
          <cell r="Y6">
            <v>46387.5</v>
          </cell>
          <cell r="Z6">
            <v>45428.5</v>
          </cell>
          <cell r="AA6">
            <v>45441.5</v>
          </cell>
          <cell r="AB6" t="str">
            <v>承認</v>
          </cell>
          <cell r="AC6">
            <v>45450.5</v>
          </cell>
          <cell r="AD6" t="str">
            <v>承認</v>
          </cell>
          <cell r="AE6" t="str">
            <v>2024-05-033</v>
          </cell>
          <cell r="AF6" t="str">
            <v xml:space="preserve"> </v>
          </cell>
          <cell r="AG6"/>
          <cell r="AH6"/>
          <cell r="AI6" t="str">
            <v>未受講</v>
          </cell>
          <cell r="AJ6" t="str">
            <v>未受講</v>
          </cell>
          <cell r="AK6" t="str">
            <v>医学系研究科・医学部・医学部附属病院</v>
          </cell>
          <cell r="AL6" t="str">
            <v>武内 大輝</v>
          </cell>
          <cell r="AM6" t="str">
            <v>医学系研究科 臨床医学系講座</v>
          </cell>
          <cell r="AN6" t="str">
            <v>大学院担当助教</v>
          </cell>
          <cell r="AO6" t="str">
            <v>2020年10月01日（有効期限切れ）</v>
          </cell>
          <cell r="AP6" t="str">
            <v>2023年09月06日（有効期限切れ）</v>
          </cell>
          <cell r="AQ6" t="str">
            <v>武内 大輝,東本 誠也,盛田 健人,高山 恵理奈,矢嶋 秀彬,真柄 栄梨,西村 梨緒,林 昂輝</v>
          </cell>
          <cell r="AR6" t="str">
            <v>医学系研究科 臨床医学系講座,附属病院 高度生殖医療センター,工学部,附属病院 産科婦人科,附属病院 産科婦人科,附属病院 高度生殖医療センター,附属病院 高度生殖医療センター,工学部</v>
          </cell>
          <cell r="AS6" t="str">
            <v>大学院担当助教,その他の病院技術職員,准教授,助教,医員,その他の病院技術職員,技術補佐員,学部生</v>
          </cell>
          <cell r="AT6" t="str">
            <v>2020年10月01日（有効期限切れ）,2020年10月01日（有効期限切れ）,未受講,未受講,未受講,2020年10月01日（有効期限切れ）,未受講,未受講</v>
          </cell>
          <cell r="AU6" t="str">
            <v>2023年09月06日（有効期限切れ）,2023年09月06日（有効期限切れ）,2024年04月02日,2023年09月12日（有効期限切れ）,2024年07月01日,2023年09月06日（有効期限切れ）,2024年03月21日,2024年05月10日</v>
          </cell>
          <cell r="AV6"/>
          <cell r="AW6"/>
          <cell r="AX6"/>
          <cell r="AY6"/>
          <cell r="AZ6"/>
          <cell r="BA6" t="str">
            <v>武内 大輝</v>
          </cell>
          <cell r="BB6" t="str">
            <v>医学系研究科 臨床医学系講座</v>
          </cell>
          <cell r="BC6" t="str">
            <v>大学院担当助教</v>
          </cell>
          <cell r="BD6" t="str">
            <v>附属病院 高度生殖医療センター</v>
          </cell>
          <cell r="BE6"/>
          <cell r="BF6" t="str">
            <v>〇</v>
          </cell>
          <cell r="BG6">
            <v>46387</v>
          </cell>
          <cell r="BH6"/>
          <cell r="BI6"/>
          <cell r="BJ6"/>
          <cell r="BK6"/>
          <cell r="BL6" t="str">
            <v>-</v>
          </cell>
          <cell r="BM6">
            <v>10000</v>
          </cell>
          <cell r="BN6">
            <v>45435</v>
          </cell>
          <cell r="BO6" t="str">
            <v>授業料</v>
          </cell>
          <cell r="BP6">
            <v>45435</v>
          </cell>
          <cell r="BQ6">
            <v>45435</v>
          </cell>
          <cell r="BR6">
            <v>45436</v>
          </cell>
          <cell r="BS6">
            <v>45450</v>
          </cell>
          <cell r="BT6" t="str">
            <v>データ</v>
          </cell>
          <cell r="BU6" t="str">
            <v>科研費</v>
          </cell>
          <cell r="BV6"/>
          <cell r="BX6"/>
          <cell r="BY6" t="str">
            <v>〇</v>
          </cell>
          <cell r="BZ6"/>
        </row>
        <row r="7">
          <cell r="A7">
            <v>6</v>
          </cell>
          <cell r="B7" t="str">
            <v>野阪 哲哉</v>
          </cell>
          <cell r="C7" t="str">
            <v>家田 みゆき</v>
          </cell>
          <cell r="D7" t="str">
            <v>2024-07-141</v>
          </cell>
          <cell r="E7" t="str">
            <v>H2024-137</v>
          </cell>
          <cell r="F7" t="str">
            <v>附属病院倫理委員会</v>
          </cell>
          <cell r="G7"/>
          <cell r="H7" t="str">
            <v>細菌由来ペプチドcorisinと妊娠における観察研究</v>
          </cell>
          <cell r="I7">
            <v>45386.665439814817</v>
          </cell>
          <cell r="J7">
            <v>45517.614918981482</v>
          </cell>
          <cell r="K7" t="str">
            <v>ガバザ エステバン</v>
          </cell>
          <cell r="L7" t="str">
            <v>医学系研究科 基礎医学系講座</v>
          </cell>
          <cell r="M7" t="str">
            <v>特任教員（研究担当）</v>
          </cell>
          <cell r="N7" t="str">
            <v>2018年05月10日（有効期限切れ）</v>
          </cell>
          <cell r="O7" t="str">
            <v>2024年03月04日</v>
          </cell>
          <cell r="P7" t="str">
            <v>ガバザ エステバン</v>
          </cell>
          <cell r="Q7" t="str">
            <v>医学系研究科 基礎医学系講座</v>
          </cell>
          <cell r="R7" t="str">
            <v>特任教員（研究担当）</v>
          </cell>
          <cell r="S7" t="str">
            <v>ガバザ エステバン</v>
          </cell>
          <cell r="T7" t="str">
            <v>医学系研究科 基礎医学系講座</v>
          </cell>
          <cell r="U7" t="str">
            <v>特任教員（研究担当）</v>
          </cell>
          <cell r="V7" t="str">
            <v>2018年05月10日（有効期限切れ）</v>
          </cell>
          <cell r="W7" t="str">
            <v>2024年03月04日</v>
          </cell>
          <cell r="X7"/>
          <cell r="Y7">
            <v>45747.5</v>
          </cell>
          <cell r="Z7">
            <v>45492.5</v>
          </cell>
          <cell r="AA7">
            <v>45523.5</v>
          </cell>
          <cell r="AB7" t="str">
            <v>承認</v>
          </cell>
          <cell r="AC7">
            <v>45524.5</v>
          </cell>
          <cell r="AD7" t="str">
            <v>承認</v>
          </cell>
          <cell r="AE7" t="str">
            <v>2024-07-141</v>
          </cell>
          <cell r="AF7" t="str">
            <v xml:space="preserve"> </v>
          </cell>
          <cell r="AG7"/>
          <cell r="AH7"/>
          <cell r="AI7" t="str">
            <v>未受講</v>
          </cell>
          <cell r="AJ7" t="str">
            <v>未受講</v>
          </cell>
          <cell r="AK7" t="str">
            <v>医学系研究科・医学部・医学部附属病院</v>
          </cell>
          <cell r="AL7" t="str">
            <v>加藤 麻耶</v>
          </cell>
          <cell r="AM7" t="str">
            <v>附属病院 産科婦人科</v>
          </cell>
          <cell r="AN7" t="str">
            <v>医員</v>
          </cell>
          <cell r="AO7" t="str">
            <v>未受講</v>
          </cell>
          <cell r="AP7" t="str">
            <v>2023年11月14日（有効期限切れ）</v>
          </cell>
          <cell r="AQ7" t="str">
            <v>安間 太郎,戸田 雅昭,池田 智明,二井 理文,加藤 麻耶,ガバザ コリナ</v>
          </cell>
          <cell r="AR7" t="str">
            <v>附属病院 糖尿病・内分泌内科,医学系研究科 基礎医学系講座,医学系研究科 臨床医学系講座,附属病院 産科婦人科,附属病院 産科婦人科,医学系研究科 基礎医学系講座</v>
          </cell>
          <cell r="AS7" t="str">
            <v>講師,大学院担当講師,大学院担当教授,講師,医員,特任教員（研究担当）</v>
          </cell>
          <cell r="AT7" t="str">
            <v>2020年10月01日（有効期限切れ）,2019年04月24日（有効期限切れ）,2020年10月01日（有効期限切れ）,2020年08月18日（有効期限切れ）,未受講,未受講</v>
          </cell>
          <cell r="AU7" t="str">
            <v>2024年02月29日,2024年06月21日,2023年09月07日（有効期限切れ）,2023年09月03日（有効期限切れ）,2023年11月14日（有効期限切れ）,2024年03月04日</v>
          </cell>
          <cell r="AV7"/>
          <cell r="AW7"/>
          <cell r="AX7"/>
          <cell r="AY7"/>
          <cell r="AZ7"/>
          <cell r="BA7" t="str">
            <v>加藤 麻耶</v>
          </cell>
          <cell r="BB7" t="str">
            <v>附属病院 産科婦人科</v>
          </cell>
          <cell r="BC7" t="str">
            <v>医員</v>
          </cell>
          <cell r="BD7" t="str">
            <v>附属病院 周産母子センター</v>
          </cell>
          <cell r="BE7"/>
          <cell r="BF7" t="str">
            <v>〇</v>
          </cell>
          <cell r="BG7">
            <v>45747</v>
          </cell>
          <cell r="BH7"/>
          <cell r="BI7"/>
          <cell r="BJ7"/>
          <cell r="BK7"/>
          <cell r="BL7" t="str">
            <v>-</v>
          </cell>
          <cell r="BM7">
            <v>10000</v>
          </cell>
          <cell r="BN7">
            <v>45470</v>
          </cell>
          <cell r="BO7" t="str">
            <v>授業料</v>
          </cell>
          <cell r="BP7">
            <v>45470</v>
          </cell>
          <cell r="BQ7">
            <v>45470</v>
          </cell>
          <cell r="BR7">
            <v>45474</v>
          </cell>
          <cell r="BS7">
            <v>45478</v>
          </cell>
          <cell r="BT7"/>
          <cell r="BU7" t="str">
            <v>その他</v>
          </cell>
          <cell r="BV7"/>
          <cell r="BX7"/>
          <cell r="BY7"/>
          <cell r="BZ7"/>
        </row>
        <row r="8">
          <cell r="A8">
            <v>7</v>
          </cell>
          <cell r="B8" t="str">
            <v>平山 雅浩</v>
          </cell>
          <cell r="C8" t="str">
            <v>森 美穂</v>
          </cell>
          <cell r="D8" t="str">
            <v>2024-05-021</v>
          </cell>
          <cell r="E8" t="str">
            <v>H2024-075</v>
          </cell>
          <cell r="F8" t="str">
            <v>附属病院倫理委員会</v>
          </cell>
          <cell r="G8" t="str">
            <v>地方独立行政法人大阪市民病院機構大阪市立総合医療センター臨床研究倫理委員会</v>
          </cell>
          <cell r="H8" t="str">
            <v>中枢神経腫瘍に対する DNA メチル化解析による分子分類の臨床的有用性を評価する多施設共同前方視的観察研究</v>
          </cell>
          <cell r="I8">
            <v>45386.686180555553</v>
          </cell>
          <cell r="J8">
            <v>45397.932083333333</v>
          </cell>
          <cell r="K8" t="str">
            <v>伊藤 卓洋</v>
          </cell>
          <cell r="L8" t="str">
            <v>附属病院 小児科</v>
          </cell>
          <cell r="M8" t="str">
            <v>助教</v>
          </cell>
          <cell r="N8" t="str">
            <v>未受講</v>
          </cell>
          <cell r="O8" t="str">
            <v>2024年11月09日</v>
          </cell>
          <cell r="P8" t="str">
            <v>平山 雅浩</v>
          </cell>
          <cell r="Q8" t="str">
            <v>医学系研究科 臨床医学系講座</v>
          </cell>
          <cell r="R8" t="str">
            <v>大学院担当教授</v>
          </cell>
          <cell r="S8" t="str">
            <v>平山 雅浩</v>
          </cell>
          <cell r="T8" t="str">
            <v>医学系研究科 臨床医学系講座</v>
          </cell>
          <cell r="U8" t="str">
            <v>大学院担当教授</v>
          </cell>
          <cell r="V8" t="str">
            <v>2017年05月08日（有効期限切れ）</v>
          </cell>
          <cell r="W8" t="str">
            <v>2023年09月04日（有効期限切れ）</v>
          </cell>
          <cell r="Y8">
            <v>46203.5</v>
          </cell>
          <cell r="Z8">
            <v>45422.5</v>
          </cell>
          <cell r="AA8"/>
          <cell r="AB8"/>
          <cell r="AC8">
            <v>45429.5</v>
          </cell>
          <cell r="AD8" t="str">
            <v>承認</v>
          </cell>
          <cell r="AE8" t="str">
            <v>2024-05-021</v>
          </cell>
          <cell r="AF8" t="str">
            <v xml:space="preserve"> </v>
          </cell>
          <cell r="AG8"/>
          <cell r="AH8"/>
          <cell r="AI8" t="str">
            <v>未受講</v>
          </cell>
          <cell r="AJ8" t="str">
            <v>未受講</v>
          </cell>
          <cell r="AK8" t="str">
            <v>医学系研究科・医学部・医学部附属病院</v>
          </cell>
          <cell r="AL8" t="str">
            <v>平山 雅浩</v>
          </cell>
          <cell r="AM8" t="str">
            <v>医学系研究科 臨床医学系講座</v>
          </cell>
          <cell r="AN8" t="str">
            <v>大学院担当教授</v>
          </cell>
          <cell r="AO8" t="str">
            <v>2017年05月08日（有効期限切れ）</v>
          </cell>
          <cell r="AP8" t="str">
            <v>2023年09月04日（有効期限切れ）</v>
          </cell>
          <cell r="AQ8" t="str">
            <v>花木 良,伊藤 卓洋,森本 真理</v>
          </cell>
          <cell r="AR8" t="str">
            <v>附属病院 小児科,附属病院 小児科,附属病院 周産母子センター</v>
          </cell>
          <cell r="AS8" t="str">
            <v>助教,助教,助教</v>
          </cell>
          <cell r="AT8" t="str">
            <v>未受講,未受講,未受講</v>
          </cell>
          <cell r="AU8" t="str">
            <v>2023年09月04日（有効期限切れ）,2023年11月01日（有効期限切れ）,2024年04月04日</v>
          </cell>
          <cell r="AV8"/>
          <cell r="AW8"/>
          <cell r="AX8"/>
          <cell r="AY8"/>
          <cell r="AZ8"/>
          <cell r="BA8" t="str">
            <v>平山 雅浩</v>
          </cell>
          <cell r="BB8" t="str">
            <v>医学系研究科 臨床医学系講座</v>
          </cell>
          <cell r="BC8" t="str">
            <v>大学院担当教授</v>
          </cell>
          <cell r="BD8" t="str">
            <v>附属病院 小児科</v>
          </cell>
          <cell r="BE8"/>
          <cell r="BF8" t="str">
            <v>〇</v>
          </cell>
          <cell r="BG8">
            <v>46203</v>
          </cell>
          <cell r="BH8"/>
          <cell r="BI8"/>
          <cell r="BJ8"/>
          <cell r="BK8"/>
          <cell r="BL8" t="str">
            <v>-</v>
          </cell>
          <cell r="BM8">
            <v>10000</v>
          </cell>
          <cell r="BN8">
            <v>45435</v>
          </cell>
          <cell r="BO8" t="str">
            <v>寄附</v>
          </cell>
          <cell r="BP8">
            <v>45435</v>
          </cell>
          <cell r="BQ8">
            <v>45435</v>
          </cell>
          <cell r="BR8">
            <v>45436</v>
          </cell>
          <cell r="BS8">
            <v>45450</v>
          </cell>
          <cell r="BT8"/>
          <cell r="BV8"/>
          <cell r="BX8"/>
          <cell r="BY8"/>
          <cell r="BZ8"/>
        </row>
        <row r="9">
          <cell r="A9">
            <v>8</v>
          </cell>
          <cell r="B9" t="str">
            <v>平山 雅浩</v>
          </cell>
          <cell r="C9" t="str">
            <v>田口 貴子</v>
          </cell>
          <cell r="D9" t="str">
            <v>2024-05-076</v>
          </cell>
          <cell r="E9" t="str">
            <v>H2024-115</v>
          </cell>
          <cell r="F9" t="str">
            <v>附属病院倫理委員会</v>
          </cell>
          <cell r="G9"/>
          <cell r="H9" t="str">
            <v>肥満合併子宮体癌患者に対するsemaglutideを用いた前向きコホート調査研究</v>
          </cell>
          <cell r="I9">
            <v>45386.752800925926</v>
          </cell>
          <cell r="J9">
            <v>45486.620879629627</v>
          </cell>
          <cell r="K9" t="str">
            <v>吉田 健太</v>
          </cell>
          <cell r="L9" t="str">
            <v>附属病院 周産母子センター</v>
          </cell>
          <cell r="M9" t="str">
            <v>講師</v>
          </cell>
          <cell r="N9" t="str">
            <v>2020年10月01日（有効期限切れ）</v>
          </cell>
          <cell r="O9" t="str">
            <v>2024年09月05日</v>
          </cell>
          <cell r="P9" t="str">
            <v>近藤 英司</v>
          </cell>
          <cell r="Q9" t="str">
            <v>医学系研究科 臨床医学系講座</v>
          </cell>
          <cell r="R9" t="str">
            <v>准教授</v>
          </cell>
          <cell r="S9" t="str">
            <v>近藤 英司</v>
          </cell>
          <cell r="T9" t="str">
            <v>医学系研究科 臨床医学系講座</v>
          </cell>
          <cell r="U9" t="str">
            <v>准教授</v>
          </cell>
          <cell r="V9" t="str">
            <v>2020年10月01日（有効期限切れ）</v>
          </cell>
          <cell r="W9" t="str">
            <v>2023年09月04日（有効期限切れ）</v>
          </cell>
          <cell r="Y9">
            <v>47208.5</v>
          </cell>
          <cell r="Z9">
            <v>45441.5</v>
          </cell>
          <cell r="AA9">
            <v>45490.5</v>
          </cell>
          <cell r="AB9" t="str">
            <v>承認</v>
          </cell>
          <cell r="AC9">
            <v>45492.5</v>
          </cell>
          <cell r="AD9" t="str">
            <v>承認</v>
          </cell>
          <cell r="AE9" t="str">
            <v>2024-05-076</v>
          </cell>
          <cell r="AF9" t="str">
            <v xml:space="preserve"> </v>
          </cell>
          <cell r="AG9"/>
          <cell r="AH9"/>
          <cell r="AI9" t="str">
            <v>未受講</v>
          </cell>
          <cell r="AJ9" t="str">
            <v>未受講</v>
          </cell>
          <cell r="AK9" t="str">
            <v>医学系研究科・医学部・医学部附属病院</v>
          </cell>
          <cell r="AL9" t="str">
            <v>吉田 健太</v>
          </cell>
          <cell r="AM9" t="str">
            <v>附属病院 周産母子センター</v>
          </cell>
          <cell r="AN9" t="str">
            <v>講師</v>
          </cell>
          <cell r="AO9" t="str">
            <v>2020年10月01日（有効期限切れ）</v>
          </cell>
          <cell r="AP9" t="str">
            <v>2023年09月04日（有効期限切れ）</v>
          </cell>
          <cell r="AQ9" t="str">
            <v>吉田 健太,岡本 幸太,二井 理文,金田 倫子,松本 剛史,西濵 康太</v>
          </cell>
          <cell r="AR9" t="str">
            <v>附属病院 周産母子センター,附属病院 産科婦人科,附属病院 産科婦人科,附属病院 産科婦人科,附属病院 臨床研究開発センター,附属病院 臨床研修・キャリア支援部</v>
          </cell>
          <cell r="AS9" t="str">
            <v>講師,助教,講師,助教,助教,助教</v>
          </cell>
          <cell r="AT9" t="str">
            <v>2020年10月01日（有効期限切れ）,未受講,2020年08月18日（有効期限切れ）,未受講,未受講,2020年10月01日（有効期限切れ）</v>
          </cell>
          <cell r="AU9" t="str">
            <v>2023年09月04日（有効期限切れ）,2023年09月14日（有効期限切れ）,2023年09月03日（有効期限切れ）,2023年08月20日（有効期限切れ）,2023年08月23日（有効期限切れ）,2023年08月16日（有効期限切れ）</v>
          </cell>
          <cell r="AV9"/>
          <cell r="AW9"/>
          <cell r="AX9"/>
          <cell r="AY9"/>
          <cell r="AZ9"/>
          <cell r="BA9" t="str">
            <v>鳥谷部 邦明</v>
          </cell>
          <cell r="BB9" t="str">
            <v>附属病院 高度生殖医療センター</v>
          </cell>
          <cell r="BC9" t="str">
            <v>助教</v>
          </cell>
          <cell r="BD9" t="str">
            <v>附属病院 産科婦人科</v>
          </cell>
          <cell r="BE9"/>
          <cell r="BF9" t="str">
            <v>〇</v>
          </cell>
          <cell r="BG9">
            <v>47208</v>
          </cell>
          <cell r="BH9"/>
          <cell r="BI9"/>
          <cell r="BJ9"/>
          <cell r="BK9"/>
          <cell r="BL9" t="str">
            <v>-</v>
          </cell>
          <cell r="BM9">
            <v>10000</v>
          </cell>
          <cell r="BN9">
            <v>45470</v>
          </cell>
          <cell r="BO9" t="str">
            <v>寄附</v>
          </cell>
          <cell r="BP9">
            <v>45471</v>
          </cell>
          <cell r="BQ9">
            <v>45471</v>
          </cell>
          <cell r="BR9">
            <v>45475</v>
          </cell>
          <cell r="BS9">
            <v>45478</v>
          </cell>
          <cell r="BT9"/>
          <cell r="BV9"/>
          <cell r="BX9"/>
          <cell r="BY9"/>
          <cell r="BZ9"/>
        </row>
        <row r="10">
          <cell r="A10">
            <v>9</v>
          </cell>
          <cell r="B10" t="str">
            <v>中川 勇人</v>
          </cell>
          <cell r="C10" t="str">
            <v>栗田 圭子</v>
          </cell>
          <cell r="D10" t="str">
            <v>2024-05-020</v>
          </cell>
          <cell r="E10" t="str">
            <v>H2024-073</v>
          </cell>
          <cell r="F10" t="str">
            <v>附属病院倫理委員会</v>
          </cell>
          <cell r="G10" t="str">
            <v>名古屋市立大学医学系研究倫理審査委員会</v>
          </cell>
          <cell r="H10" t="str">
            <v>Acute Severe Ulcerative Colitis (ASUC) におけるステロイド大量静注療法後_x000D_
の寛解導入治療としてのタクロリムスとインフリキシマブの比較</v>
          </cell>
          <cell r="I10">
            <v>45390.675520833334</v>
          </cell>
          <cell r="J10">
            <v>45390.877581018518</v>
          </cell>
          <cell r="K10" t="str">
            <v>中村 美咲</v>
          </cell>
          <cell r="L10" t="str">
            <v>附属病院 光学医療診療部</v>
          </cell>
          <cell r="M10" t="str">
            <v>助教</v>
          </cell>
          <cell r="N10" t="str">
            <v>2020年10月01日（有効期限切れ）</v>
          </cell>
          <cell r="O10" t="str">
            <v>2025年01月11日</v>
          </cell>
          <cell r="P10" t="str">
            <v>中川 勇人</v>
          </cell>
          <cell r="Q10" t="str">
            <v>医学系研究科 臨床医学系講座</v>
          </cell>
          <cell r="R10" t="str">
            <v>大学院担当教授</v>
          </cell>
          <cell r="S10" t="str">
            <v>中村 美咲</v>
          </cell>
          <cell r="T10" t="str">
            <v>附属病院 光学医療診療部</v>
          </cell>
          <cell r="U10" t="str">
            <v>助教</v>
          </cell>
          <cell r="V10" t="str">
            <v>2020年10月01日（有効期限切れ）</v>
          </cell>
          <cell r="W10" t="str">
            <v>2023年08月26日（有効期限切れ）</v>
          </cell>
          <cell r="Y10">
            <v>47118.5</v>
          </cell>
          <cell r="Z10">
            <v>45422.5</v>
          </cell>
          <cell r="AA10"/>
          <cell r="AB10"/>
          <cell r="AC10">
            <v>45429.5</v>
          </cell>
          <cell r="AD10" t="str">
            <v>承認</v>
          </cell>
          <cell r="AE10" t="str">
            <v>2024-05-020</v>
          </cell>
          <cell r="AF10" t="str">
            <v xml:space="preserve"> </v>
          </cell>
          <cell r="AG10"/>
          <cell r="AH10"/>
          <cell r="AI10" t="str">
            <v>未受講</v>
          </cell>
          <cell r="AJ10" t="str">
            <v>未受講</v>
          </cell>
          <cell r="AK10" t="str">
            <v>医学系研究科・医学部・医学部附属病院</v>
          </cell>
          <cell r="AL10" t="str">
            <v>中村 美咲</v>
          </cell>
          <cell r="AM10" t="str">
            <v>附属病院 光学医療診療部</v>
          </cell>
          <cell r="AN10" t="str">
            <v>助教</v>
          </cell>
          <cell r="AO10" t="str">
            <v>2020年10月01日（有効期限切れ）</v>
          </cell>
          <cell r="AP10" t="str">
            <v>2023年08月26日（有効期限切れ）</v>
          </cell>
          <cell r="AQ10" t="str">
            <v>梅田 悠平</v>
          </cell>
          <cell r="AR10" t="str">
            <v>附属病院 消化器・肝臓内科</v>
          </cell>
          <cell r="AS10" t="str">
            <v>医員</v>
          </cell>
          <cell r="AT10" t="str">
            <v>未受講</v>
          </cell>
          <cell r="AU10" t="str">
            <v>2023年09月10日（有効期限切れ）</v>
          </cell>
          <cell r="AV10"/>
          <cell r="AW10"/>
          <cell r="AX10"/>
          <cell r="AY10"/>
          <cell r="AZ10"/>
          <cell r="BA10" t="str">
            <v>栗田 圭子</v>
          </cell>
          <cell r="BB10" t="str">
            <v>医学系研究科 臨床医学系講座</v>
          </cell>
          <cell r="BC10" t="str">
            <v>非常勤職員</v>
          </cell>
          <cell r="BD10" t="str">
            <v>附属病院 消化器・肝臓内科</v>
          </cell>
          <cell r="BE10"/>
          <cell r="BF10" t="str">
            <v>〇</v>
          </cell>
          <cell r="BG10">
            <v>47118</v>
          </cell>
          <cell r="BH10"/>
          <cell r="BI10"/>
          <cell r="BJ10"/>
          <cell r="BK10"/>
          <cell r="BL10" t="str">
            <v>-</v>
          </cell>
          <cell r="BM10">
            <v>10000</v>
          </cell>
          <cell r="BN10">
            <v>45435</v>
          </cell>
          <cell r="BO10" t="str">
            <v>病院収入</v>
          </cell>
          <cell r="BP10">
            <v>45435</v>
          </cell>
          <cell r="BQ10">
            <v>45435</v>
          </cell>
          <cell r="BR10">
            <v>45436</v>
          </cell>
          <cell r="BS10">
            <v>45450</v>
          </cell>
          <cell r="BT10"/>
          <cell r="BV10"/>
          <cell r="BX10"/>
          <cell r="BY10" t="str">
            <v>〇</v>
          </cell>
          <cell r="BZ10"/>
        </row>
        <row r="11">
          <cell r="A11">
            <v>10</v>
          </cell>
          <cell r="B11" t="str">
            <v>鈴木 秀謙</v>
          </cell>
          <cell r="C11" t="str">
            <v>中村 ちづる</v>
          </cell>
          <cell r="D11" t="str">
            <v>2024-06-001</v>
          </cell>
          <cell r="E11" t="str">
            <v>H2024-099</v>
          </cell>
          <cell r="F11" t="str">
            <v>附属病院倫理委員会</v>
          </cell>
          <cell r="G11"/>
          <cell r="H11" t="str">
            <v>腰椎制動術に対する多機関共同前向き登録研究（Swift研究）</v>
          </cell>
          <cell r="I11">
            <v>45392.746886574074</v>
          </cell>
          <cell r="J11">
            <v>45474.414872685185</v>
          </cell>
          <cell r="K11" t="str">
            <v>西川 拓文</v>
          </cell>
          <cell r="L11" t="str">
            <v>附属病院 脳神経外科</v>
          </cell>
          <cell r="M11" t="str">
            <v>助教</v>
          </cell>
          <cell r="N11" t="str">
            <v>未受講</v>
          </cell>
          <cell r="O11" t="str">
            <v>2024年09月30日</v>
          </cell>
          <cell r="P11" t="str">
            <v>水野 正喜</v>
          </cell>
          <cell r="Q11" t="str">
            <v>医学部 脊髄末梢神経低侵襲外科学講座</v>
          </cell>
          <cell r="R11" t="str">
            <v>寄附講座教授</v>
          </cell>
          <cell r="S11" t="str">
            <v>水野 正喜</v>
          </cell>
          <cell r="T11" t="str">
            <v>医学部 脊髄末梢神経低侵襲外科学講座</v>
          </cell>
          <cell r="U11" t="str">
            <v>寄附講座教授</v>
          </cell>
          <cell r="V11" t="str">
            <v>2020年10月01日（有効期限切れ）</v>
          </cell>
          <cell r="W11" t="str">
            <v>2024年03月06日</v>
          </cell>
          <cell r="Y11">
            <v>48304.5</v>
          </cell>
          <cell r="Z11">
            <v>45449.5</v>
          </cell>
          <cell r="AA11">
            <v>45474.5</v>
          </cell>
          <cell r="AB11" t="str">
            <v>承認</v>
          </cell>
          <cell r="AC11">
            <v>45476.5</v>
          </cell>
          <cell r="AD11" t="str">
            <v>承認</v>
          </cell>
          <cell r="AE11" t="str">
            <v>2024-06-001</v>
          </cell>
          <cell r="AF11" t="str">
            <v xml:space="preserve"> </v>
          </cell>
          <cell r="AG11"/>
          <cell r="AH11"/>
          <cell r="AI11" t="str">
            <v>未受講</v>
          </cell>
          <cell r="AJ11" t="str">
            <v>未受講</v>
          </cell>
          <cell r="AK11" t="str">
            <v>医学系研究科・医学部・医学部附属病院</v>
          </cell>
          <cell r="AL11" t="str">
            <v>西川 拓文</v>
          </cell>
          <cell r="AM11" t="str">
            <v>附属病院 脳神経外科</v>
          </cell>
          <cell r="AN11" t="str">
            <v>助教</v>
          </cell>
          <cell r="AO11" t="str">
            <v>未受講</v>
          </cell>
          <cell r="AP11" t="str">
            <v>2023年09月20日（有効期限切れ）</v>
          </cell>
          <cell r="AQ11" t="str">
            <v>水野 正喜,西川 拓文,宮﨑 敬大</v>
          </cell>
          <cell r="AR11" t="str">
            <v>医学部 脊髄末梢神経低侵襲外科学講座,附属病院 脳神経外科,附属病院 脳神経外科</v>
          </cell>
          <cell r="AS11" t="str">
            <v>寄附講座教授,助教,医員</v>
          </cell>
          <cell r="AT11" t="str">
            <v>2020年10月01日（有効期限切れ）,未受講,未受講</v>
          </cell>
          <cell r="AU11" t="str">
            <v>2024年03月06日,2023年09月20日（有効期限切れ）,2023年10月13日（有効期限切れ）</v>
          </cell>
          <cell r="AV11"/>
          <cell r="AW11"/>
          <cell r="AX11"/>
          <cell r="AY11"/>
          <cell r="AZ11"/>
          <cell r="BA11" t="str">
            <v>畑崎 聖二</v>
          </cell>
          <cell r="BB11" t="str">
            <v>附属病院 脳神経外科</v>
          </cell>
          <cell r="BC11" t="str">
            <v>助教</v>
          </cell>
          <cell r="BD11" t="str">
            <v>附属病院 脳神経外科</v>
          </cell>
          <cell r="BE11"/>
          <cell r="BF11" t="str">
            <v>〇</v>
          </cell>
          <cell r="BG11">
            <v>48304</v>
          </cell>
          <cell r="BH11"/>
          <cell r="BI11"/>
          <cell r="BJ11"/>
          <cell r="BK11"/>
          <cell r="BL11" t="str">
            <v>-</v>
          </cell>
          <cell r="BM11">
            <v>10000</v>
          </cell>
          <cell r="BN11">
            <v>45470</v>
          </cell>
          <cell r="BO11" t="str">
            <v>寄附</v>
          </cell>
          <cell r="BP11">
            <v>45474</v>
          </cell>
          <cell r="BQ11">
            <v>45474</v>
          </cell>
          <cell r="BR11">
            <v>45474</v>
          </cell>
          <cell r="BS11">
            <v>45478</v>
          </cell>
          <cell r="BT11" t="str">
            <v>寄附講座</v>
          </cell>
          <cell r="BV11"/>
          <cell r="BX11"/>
          <cell r="BY11"/>
          <cell r="BZ11"/>
        </row>
        <row r="12">
          <cell r="A12">
            <v>11</v>
          </cell>
          <cell r="B12" t="str">
            <v>岩本 卓也</v>
          </cell>
          <cell r="C12" t="str">
            <v>栗田 沙由美</v>
          </cell>
          <cell r="D12" t="str">
            <v>2024-05-031</v>
          </cell>
          <cell r="E12" t="str">
            <v>H2024-086</v>
          </cell>
          <cell r="F12" t="str">
            <v>附属病院倫理委員会</v>
          </cell>
          <cell r="G12"/>
          <cell r="H12" t="str">
            <v>インフルエンザウイルス感染症患者に対するプロバイオティクスの臨床的有効性に関する単機関観察研究</v>
          </cell>
          <cell r="I12">
            <v>45394.437951388885</v>
          </cell>
          <cell r="J12">
            <v>45439.364398148151</v>
          </cell>
          <cell r="K12" t="str">
            <v>加藤 秀雄</v>
          </cell>
          <cell r="L12" t="str">
            <v>附属病院 薬剤部</v>
          </cell>
          <cell r="M12" t="str">
            <v>准教授</v>
          </cell>
          <cell r="N12" t="str">
            <v>未受講</v>
          </cell>
          <cell r="O12" t="str">
            <v>2024年08月19日</v>
          </cell>
          <cell r="P12" t="str">
            <v>岩本 卓也</v>
          </cell>
          <cell r="Q12" t="str">
            <v>附属病院 薬剤部</v>
          </cell>
          <cell r="R12" t="str">
            <v>教授</v>
          </cell>
          <cell r="S12" t="str">
            <v>岩本 卓也</v>
          </cell>
          <cell r="T12" t="str">
            <v>附属病院 薬剤部</v>
          </cell>
          <cell r="U12" t="str">
            <v>教授</v>
          </cell>
          <cell r="V12" t="str">
            <v>2020年10月01日（有効期限切れ）</v>
          </cell>
          <cell r="W12" t="str">
            <v>2023年09月25日（有効期限切れ）</v>
          </cell>
          <cell r="Y12">
            <v>46112.5</v>
          </cell>
          <cell r="Z12">
            <v>45428.5</v>
          </cell>
          <cell r="AA12">
            <v>45443.5</v>
          </cell>
          <cell r="AB12" t="str">
            <v>承認</v>
          </cell>
          <cell r="AC12">
            <v>45447.5</v>
          </cell>
          <cell r="AD12" t="str">
            <v>承認</v>
          </cell>
          <cell r="AE12" t="str">
            <v>2024-05-031</v>
          </cell>
          <cell r="AF12" t="str">
            <v xml:space="preserve"> </v>
          </cell>
          <cell r="AG12"/>
          <cell r="AH12"/>
          <cell r="AI12" t="str">
            <v>未受講</v>
          </cell>
          <cell r="AJ12" t="str">
            <v>未受講</v>
          </cell>
          <cell r="AK12" t="str">
            <v>医学系研究科・医学部・医学部附属病院</v>
          </cell>
          <cell r="AL12" t="str">
            <v xml:space="preserve"> </v>
          </cell>
          <cell r="AM12"/>
          <cell r="AN12"/>
          <cell r="AO12" t="str">
            <v>未受講</v>
          </cell>
          <cell r="AP12" t="str">
            <v>未受講</v>
          </cell>
          <cell r="AQ12" t="str">
            <v>鈴木 圭,加藤 秀雄,朝居 祐貴,平松 駿一</v>
          </cell>
          <cell r="AR12" t="str">
            <v>附属病院 救命救急・総合集中治療センター,附属病院 薬剤部,附属病院 薬剤部,附属病院 薬剤部</v>
          </cell>
          <cell r="AS12" t="str">
            <v>教授,准教授,講師,助教</v>
          </cell>
          <cell r="AT12" t="str">
            <v>2020年10月01日（有効期限切れ）,未受講,未受講,2020年10月01日（有効期限切れ）</v>
          </cell>
          <cell r="AU12" t="str">
            <v>2024年03月04日,2023年08月16日（有効期限切れ）,2024年03月14日,2024年03月20日</v>
          </cell>
          <cell r="AV12"/>
          <cell r="AW12"/>
          <cell r="AX12"/>
          <cell r="AY12"/>
          <cell r="AZ12"/>
          <cell r="BA12" t="str">
            <v>加藤 秀雄</v>
          </cell>
          <cell r="BB12" t="str">
            <v>附属病院 薬剤部</v>
          </cell>
          <cell r="BC12" t="str">
            <v>准教授</v>
          </cell>
          <cell r="BD12" t="str">
            <v>附属病院 薬剤部</v>
          </cell>
          <cell r="BE12"/>
          <cell r="BF12" t="str">
            <v>〇</v>
          </cell>
          <cell r="BG12">
            <v>46112</v>
          </cell>
          <cell r="BH12"/>
          <cell r="BI12"/>
          <cell r="BJ12"/>
          <cell r="BK12"/>
          <cell r="BL12" t="str">
            <v>-</v>
          </cell>
          <cell r="BM12">
            <v>10000</v>
          </cell>
          <cell r="BN12">
            <v>45435</v>
          </cell>
          <cell r="BO12" t="str">
            <v>寄附</v>
          </cell>
          <cell r="BP12">
            <v>45436</v>
          </cell>
          <cell r="BQ12">
            <v>45436</v>
          </cell>
          <cell r="BR12">
            <v>45439</v>
          </cell>
          <cell r="BS12">
            <v>45450</v>
          </cell>
          <cell r="BT12"/>
          <cell r="BV12"/>
          <cell r="BX12"/>
          <cell r="BY12" t="str">
            <v>〇</v>
          </cell>
          <cell r="BZ12"/>
        </row>
        <row r="13">
          <cell r="A13">
            <v>12</v>
          </cell>
          <cell r="B13" t="str">
            <v>俵 功</v>
          </cell>
          <cell r="C13" t="str">
            <v>稲垣 仁美</v>
          </cell>
          <cell r="D13" t="str">
            <v>2024-05-027</v>
          </cell>
          <cell r="E13" t="str">
            <v>H2024-077</v>
          </cell>
          <cell r="F13" t="str">
            <v>附属病院倫理委員会</v>
          </cell>
          <cell r="G13" t="str">
            <v>筑波大学附属病院 臨床研究倫理審査委員会</v>
          </cell>
          <cell r="H13" t="str">
            <v>70歳以上の高齢びまん性大細胞型B細胞リンパ腫患者を対象とした 高齢者機能評価の意義を明らかにするための多施設前方視的観察研究 (G-POWER)</v>
          </cell>
          <cell r="I13">
            <v>45397.426504629628</v>
          </cell>
          <cell r="J13">
            <v>45426.77915509259</v>
          </cell>
          <cell r="K13" t="str">
            <v>名藤 佑真</v>
          </cell>
          <cell r="L13" t="str">
            <v>附属病院 血液内科</v>
          </cell>
          <cell r="M13" t="str">
            <v>医員</v>
          </cell>
          <cell r="N13" t="str">
            <v>未受講</v>
          </cell>
          <cell r="O13" t="str">
            <v>2024年09月27日</v>
          </cell>
          <cell r="P13" t="str">
            <v>宮﨑 香奈</v>
          </cell>
          <cell r="Q13" t="str">
            <v>附属病院 血液内科</v>
          </cell>
          <cell r="R13" t="str">
            <v>講師</v>
          </cell>
          <cell r="S13" t="str">
            <v>宮﨑 香奈</v>
          </cell>
          <cell r="T13" t="str">
            <v>附属病院 血液内科</v>
          </cell>
          <cell r="U13" t="str">
            <v>講師</v>
          </cell>
          <cell r="V13" t="str">
            <v>2020年10月01日（有効期限切れ）</v>
          </cell>
          <cell r="W13" t="str">
            <v>2023年09月12日（有効期限切れ）</v>
          </cell>
          <cell r="Y13">
            <v>47026.5</v>
          </cell>
          <cell r="Z13">
            <v>45427.5</v>
          </cell>
          <cell r="AA13"/>
          <cell r="AB13"/>
          <cell r="AC13">
            <v>45435.5</v>
          </cell>
          <cell r="AD13" t="str">
            <v>承認</v>
          </cell>
          <cell r="AE13" t="str">
            <v>2024-05-027</v>
          </cell>
          <cell r="AF13" t="str">
            <v xml:space="preserve"> </v>
          </cell>
          <cell r="AG13"/>
          <cell r="AH13"/>
          <cell r="AI13" t="str">
            <v>未受講</v>
          </cell>
          <cell r="AJ13" t="str">
            <v>未受講</v>
          </cell>
          <cell r="AK13" t="str">
            <v>他の臨床研究機関（学外）</v>
          </cell>
          <cell r="AL13" t="str">
            <v xml:space="preserve"> </v>
          </cell>
          <cell r="AM13"/>
          <cell r="AN13"/>
          <cell r="AO13" t="str">
            <v>未受講</v>
          </cell>
          <cell r="AP13" t="str">
            <v>未受講</v>
          </cell>
          <cell r="AQ13" t="str">
            <v>山口 素子,名藤 佑真</v>
          </cell>
          <cell r="AR13" t="str">
            <v>医学系研究科 先進血液腫瘍学講座,附属病院 血液内科</v>
          </cell>
          <cell r="AS13" t="str">
            <v>寄附講座教授,医員</v>
          </cell>
          <cell r="AT13" t="str">
            <v>2020年10月01日（有効期限切れ）,未受講</v>
          </cell>
          <cell r="AU13" t="str">
            <v>2023年08月17日（有効期限切れ）,2023年09月13日（有効期限切れ）</v>
          </cell>
          <cell r="AV13"/>
          <cell r="AW13"/>
          <cell r="AX13"/>
          <cell r="AY13"/>
          <cell r="AZ13"/>
          <cell r="BA13" t="str">
            <v>名藤 佑真</v>
          </cell>
          <cell r="BB13" t="str">
            <v>附属病院 血液内科</v>
          </cell>
          <cell r="BC13" t="str">
            <v>医員</v>
          </cell>
          <cell r="BD13" t="str">
            <v>附属病院 血液内科</v>
          </cell>
          <cell r="BE13"/>
          <cell r="BF13" t="str">
            <v>〇</v>
          </cell>
          <cell r="BG13">
            <v>47026</v>
          </cell>
          <cell r="BH13"/>
          <cell r="BI13"/>
          <cell r="BJ13"/>
          <cell r="BK13"/>
          <cell r="BL13" t="str">
            <v>-</v>
          </cell>
          <cell r="BM13">
            <v>10000</v>
          </cell>
          <cell r="BN13">
            <v>45435</v>
          </cell>
          <cell r="BO13" t="str">
            <v>寄附</v>
          </cell>
          <cell r="BP13">
            <v>45435</v>
          </cell>
          <cell r="BQ13">
            <v>45435</v>
          </cell>
          <cell r="BR13">
            <v>45436</v>
          </cell>
          <cell r="BS13">
            <v>45450</v>
          </cell>
          <cell r="BT13"/>
          <cell r="BV13"/>
          <cell r="BX13"/>
          <cell r="BY13"/>
          <cell r="BZ13"/>
        </row>
        <row r="14">
          <cell r="A14">
            <v>13</v>
          </cell>
          <cell r="B14" t="str">
            <v>近藤 峰生</v>
          </cell>
          <cell r="C14" t="str">
            <v>吉田 ひとみ</v>
          </cell>
          <cell r="D14" t="str">
            <v>2024-05-022</v>
          </cell>
          <cell r="E14" t="str">
            <v>H2024-148</v>
          </cell>
          <cell r="F14" t="str">
            <v>附属病院倫理委員会</v>
          </cell>
          <cell r="H14" t="str">
            <v>眼科手術中に聞こえる医療従事者の声の定量評価と患者心理に及ぼす 影響の評価</v>
          </cell>
          <cell r="I14">
            <v>45398.459085648145</v>
          </cell>
          <cell r="J14">
            <v>45505.932233796295</v>
          </cell>
          <cell r="K14" t="str">
            <v>松原 央</v>
          </cell>
          <cell r="L14" t="str">
            <v>附属病院 眼科</v>
          </cell>
          <cell r="M14" t="str">
            <v>大学院担当講師</v>
          </cell>
          <cell r="N14" t="str">
            <v>2020年10月01日（有効期限切れ）</v>
          </cell>
          <cell r="O14" t="str">
            <v>2024年11月07日</v>
          </cell>
          <cell r="P14" t="str">
            <v>近藤 峰生</v>
          </cell>
          <cell r="Q14" t="str">
            <v>医学系研究科 臨床医学系講座</v>
          </cell>
          <cell r="R14" t="str">
            <v>大学院担当教授</v>
          </cell>
          <cell r="S14" t="str">
            <v>松原 央</v>
          </cell>
          <cell r="T14" t="str">
            <v>附属病院 眼科</v>
          </cell>
          <cell r="U14" t="str">
            <v>大学院担当講師</v>
          </cell>
          <cell r="V14" t="str">
            <v>2020年10月01日（有効期限切れ）</v>
          </cell>
          <cell r="W14" t="str">
            <v>2023年10月31日（有効期限切れ）</v>
          </cell>
          <cell r="Y14">
            <v>46112.5</v>
          </cell>
          <cell r="Z14">
            <v>45422.5</v>
          </cell>
          <cell r="AA14">
            <v>45548.5</v>
          </cell>
          <cell r="AB14" t="str">
            <v>承認</v>
          </cell>
          <cell r="AC14">
            <v>45554.5</v>
          </cell>
          <cell r="AD14" t="str">
            <v>承認</v>
          </cell>
          <cell r="AE14" t="str">
            <v>2024-05-022</v>
          </cell>
          <cell r="AF14" t="str">
            <v xml:space="preserve"> </v>
          </cell>
          <cell r="AI14" t="str">
            <v>未受講</v>
          </cell>
          <cell r="AJ14" t="str">
            <v>未受講</v>
          </cell>
          <cell r="AK14" t="str">
            <v>医学系研究科・医学部・医学部附属病院</v>
          </cell>
          <cell r="AL14" t="str">
            <v>松原 央</v>
          </cell>
          <cell r="AM14" t="str">
            <v>附属病院 眼科</v>
          </cell>
          <cell r="AN14" t="str">
            <v>大学院担当講師</v>
          </cell>
          <cell r="AO14" t="str">
            <v>2020年10月01日（有効期限切れ）</v>
          </cell>
          <cell r="AP14" t="str">
            <v>2023年10月31日（有効期限切れ）</v>
          </cell>
          <cell r="AQ14" t="str">
            <v>近藤 峰生,間瀬 陽子</v>
          </cell>
          <cell r="AR14" t="str">
            <v>医学系研究科 臨床医学系講座,医学系研究科 臨床創薬研究学講座</v>
          </cell>
          <cell r="AS14" t="str">
            <v>大学院担当教授,産学官連携講座助教</v>
          </cell>
          <cell r="AT14" t="str">
            <v>2016年06月13日（有効期限切れ）,未受講</v>
          </cell>
          <cell r="AU14" t="str">
            <v>2023年08月16日（有効期限切れ）,2024年01月16日（有効期限切れ）</v>
          </cell>
          <cell r="BD14" t="str">
            <v>医学部</v>
          </cell>
          <cell r="BF14" t="str">
            <v>〇</v>
          </cell>
          <cell r="BG14">
            <v>46112</v>
          </cell>
          <cell r="BL14" t="str">
            <v>-</v>
          </cell>
          <cell r="BM14">
            <v>10000</v>
          </cell>
          <cell r="BN14">
            <v>45435</v>
          </cell>
          <cell r="BO14" t="str">
            <v>寄附</v>
          </cell>
          <cell r="BP14">
            <v>45435</v>
          </cell>
          <cell r="BQ14">
            <v>45435</v>
          </cell>
          <cell r="BR14">
            <v>45439</v>
          </cell>
          <cell r="BS14">
            <v>45450</v>
          </cell>
          <cell r="BT14"/>
          <cell r="BV14"/>
          <cell r="BX14"/>
          <cell r="BY14"/>
          <cell r="BZ14"/>
        </row>
        <row r="15">
          <cell r="A15">
            <v>14</v>
          </cell>
          <cell r="B15" t="str">
            <v>新堂 晃大</v>
          </cell>
          <cell r="C15" t="str">
            <v>深田 直子</v>
          </cell>
          <cell r="D15" t="str">
            <v>2025-01-001</v>
          </cell>
          <cell r="E15" t="str">
            <v>H2025-022</v>
          </cell>
          <cell r="F15" t="str">
            <v>附属病院倫理委員会</v>
          </cell>
          <cell r="G15"/>
          <cell r="H15" t="str">
            <v>認知症疾患修飾薬の副作用に関する有用なバイオマーカーの開発</v>
          </cell>
          <cell r="I15">
            <v>45398.802048611113</v>
          </cell>
          <cell r="J15">
            <v>45686.451851851853</v>
          </cell>
          <cell r="K15" t="str">
            <v>西垣 明哲</v>
          </cell>
          <cell r="L15" t="str">
            <v>附属病院 脳神経内科</v>
          </cell>
          <cell r="M15" t="str">
            <v>助教</v>
          </cell>
          <cell r="N15" t="str">
            <v>未受講</v>
          </cell>
          <cell r="O15" t="str">
            <v>2024年11月08日</v>
          </cell>
          <cell r="P15" t="str">
            <v>新堂 晃大</v>
          </cell>
          <cell r="Q15" t="str">
            <v>医学系研究科 臨床医学系講座</v>
          </cell>
          <cell r="R15" t="str">
            <v>教授</v>
          </cell>
          <cell r="S15" t="str">
            <v>新堂 晃大</v>
          </cell>
          <cell r="T15" t="str">
            <v>医学系研究科 臨床医学系講座</v>
          </cell>
          <cell r="U15" t="str">
            <v>教授</v>
          </cell>
          <cell r="V15" t="str">
            <v>2020年10月01日（有効期限切れ）</v>
          </cell>
          <cell r="W15" t="str">
            <v>2024年10月15日</v>
          </cell>
          <cell r="Y15">
            <v>48304.5</v>
          </cell>
          <cell r="Z15">
            <v>45663.5</v>
          </cell>
          <cell r="AA15">
            <v>45688.5</v>
          </cell>
          <cell r="AB15" t="str">
            <v>承認</v>
          </cell>
          <cell r="AC15">
            <v>45692.5</v>
          </cell>
          <cell r="AD15" t="str">
            <v>承認</v>
          </cell>
          <cell r="AE15" t="str">
            <v>2025-01-001</v>
          </cell>
          <cell r="AF15" t="str">
            <v xml:space="preserve"> </v>
          </cell>
          <cell r="AG15"/>
          <cell r="AH15"/>
          <cell r="AI15" t="str">
            <v>未受講</v>
          </cell>
          <cell r="AJ15" t="str">
            <v>未受講</v>
          </cell>
          <cell r="AK15" t="str">
            <v>医学系研究科・医学部・医学部附属病院</v>
          </cell>
          <cell r="AL15" t="str">
            <v>西垣 明哲</v>
          </cell>
          <cell r="AM15" t="str">
            <v>附属病院 脳神経内科</v>
          </cell>
          <cell r="AN15" t="str">
            <v>助教</v>
          </cell>
          <cell r="AO15" t="str">
            <v>未受講</v>
          </cell>
          <cell r="AP15" t="str">
            <v>2024年11月08日</v>
          </cell>
          <cell r="AQ15" t="str">
            <v>新堂 晃大,石川 英洋,松山 裕文,平田 佳寛,宇都宮 貴哉,西垣 明哲</v>
          </cell>
          <cell r="AR15" t="str">
            <v>医学系研究科 臨床医学系講座,医学系研究科 臨床医学系講座,附属病院 脳神経内科,附属病院 認知症センター,附属病院 脳神経内科,脳神経内科</v>
          </cell>
          <cell r="AS15" t="str">
            <v>教授,助教,助教,助教,助教,助教</v>
          </cell>
          <cell r="AT15" t="str">
            <v>2020年10月01日（有効期限切れ）,2020年10月01日（有効期限切れ）,2017年06月15日（有効期限切れ）,2020年10月01日（有効期限切れ）,未受講,未受講</v>
          </cell>
          <cell r="AU15" t="str">
            <v>2024年10月15日,2024年10月28日,2024年09月10日,2024年08月20日,2024年10月29日,2024年11月08日</v>
          </cell>
          <cell r="AV15"/>
          <cell r="AW15"/>
          <cell r="AX15"/>
          <cell r="AY15"/>
          <cell r="AZ15"/>
          <cell r="BA15" t="str">
            <v>梶川 博之</v>
          </cell>
          <cell r="BB15" t="str">
            <v>附属病院 脳神経内科</v>
          </cell>
          <cell r="BC15" t="str">
            <v>講師</v>
          </cell>
          <cell r="BD15" t="str">
            <v>附属病院 脳神経内科</v>
          </cell>
          <cell r="BE15"/>
          <cell r="BF15" t="str">
            <v>〇</v>
          </cell>
          <cell r="BG15">
            <v>48304</v>
          </cell>
          <cell r="BH15"/>
          <cell r="BI15"/>
          <cell r="BJ15"/>
          <cell r="BK15"/>
          <cell r="BL15" t="str">
            <v>-</v>
          </cell>
          <cell r="BM15">
            <v>10000</v>
          </cell>
          <cell r="BN15">
            <v>45678</v>
          </cell>
          <cell r="BO15" t="str">
            <v>寄附</v>
          </cell>
          <cell r="BP15">
            <v>45682</v>
          </cell>
          <cell r="BQ15">
            <v>45682</v>
          </cell>
          <cell r="BR15">
            <v>45684</v>
          </cell>
          <cell r="BS15">
            <v>45693</v>
          </cell>
          <cell r="BT15"/>
          <cell r="BV15"/>
          <cell r="BX15"/>
        </row>
        <row r="16">
          <cell r="A16" t="str">
            <v>15
取下</v>
          </cell>
          <cell r="B16" t="str">
            <v>佐久間 肇</v>
          </cell>
          <cell r="C16" t="str">
            <v>佐久間 肇</v>
          </cell>
          <cell r="D16">
            <v>0</v>
          </cell>
          <cell r="E16" t="str">
            <v>未採番</v>
          </cell>
          <cell r="F16" t="str">
            <v>附属病院倫理委員会</v>
          </cell>
          <cell r="G16" t="str">
            <v>Western University Health Science Research Ethics Board</v>
          </cell>
          <cell r="H16" t="str">
            <v>Multicenter Diagnostic Performance of Dynamic CT Perfusion for Functional Assessment of Coronary Artery Disease</v>
          </cell>
          <cell r="I16">
            <v>45399.718773148146</v>
          </cell>
          <cell r="J16">
            <v>45399.718773148146</v>
          </cell>
          <cell r="K16" t="str">
            <v>中村 哲士</v>
          </cell>
          <cell r="L16" t="str">
            <v>医学系研究科 先進画像診断学講座</v>
          </cell>
          <cell r="M16" t="str">
            <v>准教授</v>
          </cell>
          <cell r="N16" t="str">
            <v>2020年10月01日（有効期限切れ）</v>
          </cell>
          <cell r="O16" t="str">
            <v>2024年08月20日</v>
          </cell>
          <cell r="P16" t="str">
            <v>佐久間 肇</v>
          </cell>
          <cell r="Q16" t="str">
            <v>附属病院 放射線科</v>
          </cell>
          <cell r="R16" t="str">
            <v>診療従事者</v>
          </cell>
          <cell r="S16" t="str">
            <v>北川 覚也</v>
          </cell>
          <cell r="T16" t="str">
            <v>医学系研究科 先進画像診断学講座</v>
          </cell>
          <cell r="U16" t="str">
            <v>寄附講座教授</v>
          </cell>
          <cell r="V16" t="str">
            <v>2020年10月01日（有効期限切れ）</v>
          </cell>
          <cell r="W16" t="str">
            <v>2023年09月11日（有効期限切れ）</v>
          </cell>
          <cell r="X16"/>
          <cell r="Y16">
            <v>45747.5</v>
          </cell>
          <cell r="Z16"/>
          <cell r="AA16"/>
          <cell r="AB16"/>
          <cell r="AC16"/>
          <cell r="AD16"/>
          <cell r="AE16"/>
          <cell r="AF16" t="str">
            <v xml:space="preserve"> </v>
          </cell>
          <cell r="AG16"/>
          <cell r="AH16"/>
          <cell r="AI16" t="str">
            <v>未受講</v>
          </cell>
          <cell r="AJ16" t="str">
            <v>未受講</v>
          </cell>
          <cell r="AK16" t="str">
            <v>医学系研究科・医学部・医学部附属病院</v>
          </cell>
          <cell r="AL16" t="str">
            <v>北川 覚也</v>
          </cell>
          <cell r="AM16" t="str">
            <v>医学系研究科 先進画像診断学講座</v>
          </cell>
          <cell r="AN16" t="str">
            <v>寄附講座教授</v>
          </cell>
          <cell r="AO16" t="str">
            <v>2020年10月01日（有効期限切れ）</v>
          </cell>
          <cell r="AP16" t="str">
            <v>2023年09月11日（有効期限切れ）</v>
          </cell>
          <cell r="AQ16" t="str">
            <v>佐久間 肇,栗田 泰郎,中村 哲士,髙藤 雅史,粉川 嵩規,吉川 利弥,荒木 俊</v>
          </cell>
          <cell r="AR16" t="str">
            <v>附属病院 放射線科,附属病院 循環器内科,医学系研究科 先進画像診断学講座,附属病院 臨床研究開発センター,附属病院 放射線部,附属病院 放射線科,附属病院 放射線部</v>
          </cell>
          <cell r="AS16" t="str">
            <v>診療従事者,大学院担当講師,准教授,助教,医員,医員,医員</v>
          </cell>
          <cell r="AT16" t="str">
            <v>2020年10月01日（有効期限切れ）,2016年05月19日（有効期限切れ）,2020年10月01日（有効期限切れ）,未受講,2020年10月01日（有効期限切れ）,未受講,2020年10月01日（有効期限切れ）</v>
          </cell>
          <cell r="AU16" t="str">
            <v>2023年09月11日（有効期限切れ）,2023年12月18日（有効期限切れ）,2023年08月22日（有効期限切れ）,2023年09月11日（有効期限切れ）,2023年10月24日（有効期限切れ）,2023年10月26日（有効期限切れ）,2023年10月24日（有効期限切れ）</v>
          </cell>
          <cell r="AV16"/>
          <cell r="AW16"/>
          <cell r="AX16"/>
          <cell r="AY16"/>
          <cell r="AZ16"/>
          <cell r="BA16" t="str">
            <v>市川 泰崇</v>
          </cell>
          <cell r="BB16" t="str">
            <v>附属病院 放射線部</v>
          </cell>
          <cell r="BC16" t="str">
            <v>准教授</v>
          </cell>
          <cell r="BD16" t="str">
            <v>医学部</v>
          </cell>
          <cell r="BE16"/>
          <cell r="BF16" t="str">
            <v>〇</v>
          </cell>
          <cell r="BG16">
            <v>45747</v>
          </cell>
          <cell r="BH16"/>
          <cell r="BI16"/>
          <cell r="BJ16"/>
          <cell r="BK16"/>
          <cell r="BL16" t="str">
            <v>-</v>
          </cell>
          <cell r="BM16">
            <v>10000</v>
          </cell>
          <cell r="BN16"/>
          <cell r="BO16"/>
          <cell r="BP16"/>
          <cell r="BQ16"/>
          <cell r="BR16"/>
          <cell r="BS16"/>
          <cell r="BT16" t="str">
            <v>個別審査の為取下げ
16で再申請</v>
          </cell>
          <cell r="BV16" t="str">
            <v>〇</v>
          </cell>
          <cell r="BX16"/>
          <cell r="BY16"/>
          <cell r="BZ16"/>
        </row>
        <row r="17">
          <cell r="A17">
            <v>16</v>
          </cell>
          <cell r="B17" t="str">
            <v>平山 雅浩</v>
          </cell>
          <cell r="C17" t="str">
            <v>森田 尚子</v>
          </cell>
          <cell r="D17" t="str">
            <v>2024-05-023</v>
          </cell>
          <cell r="E17" t="str">
            <v>H2024-142</v>
          </cell>
          <cell r="F17" t="str">
            <v>附属病院倫理委員会</v>
          </cell>
          <cell r="G17"/>
          <cell r="H17" t="str">
            <v>Multicenter Diagnostic Performance of Dynamic CT Perfusion for Functional Assessment of Coronary Artery Disease</v>
          </cell>
          <cell r="I17">
            <v>45399.728298611109</v>
          </cell>
          <cell r="J17">
            <v>45513.67659722222</v>
          </cell>
          <cell r="K17" t="str">
            <v>中村 哲士</v>
          </cell>
          <cell r="L17" t="str">
            <v>医学系研究科 先進画像診断学講座</v>
          </cell>
          <cell r="M17" t="str">
            <v>准教授</v>
          </cell>
          <cell r="N17" t="str">
            <v>2020年10月01日（有効期限切れ）</v>
          </cell>
          <cell r="O17" t="str">
            <v>2024年08月20日</v>
          </cell>
          <cell r="P17" t="str">
            <v>佐久間 肇</v>
          </cell>
          <cell r="Q17" t="str">
            <v>附属病院 放射線科</v>
          </cell>
          <cell r="R17" t="str">
            <v>診療等従事者</v>
          </cell>
          <cell r="S17" t="str">
            <v>北川 覚也</v>
          </cell>
          <cell r="T17" t="str">
            <v>みえの未来図共創機構</v>
          </cell>
          <cell r="U17" t="str">
            <v>教授</v>
          </cell>
          <cell r="V17" t="str">
            <v>2020年10月01日（有効期限切れ）</v>
          </cell>
          <cell r="W17" t="str">
            <v>2024年09月10日</v>
          </cell>
          <cell r="Y17">
            <v>45747.5</v>
          </cell>
          <cell r="Z17">
            <v>45422.5</v>
          </cell>
          <cell r="AA17">
            <v>45539.5</v>
          </cell>
          <cell r="AB17" t="str">
            <v>承認</v>
          </cell>
          <cell r="AC17">
            <v>45540.5</v>
          </cell>
          <cell r="AD17" t="str">
            <v>承認</v>
          </cell>
          <cell r="AE17" t="str">
            <v>2024-05-023</v>
          </cell>
          <cell r="AF17" t="str">
            <v xml:space="preserve"> </v>
          </cell>
          <cell r="AG17"/>
          <cell r="AH17"/>
          <cell r="AI17" t="str">
            <v>未受講</v>
          </cell>
          <cell r="AJ17" t="str">
            <v>未受講</v>
          </cell>
          <cell r="AK17" t="str">
            <v>医学系研究科・医学部・医学部附属病院</v>
          </cell>
          <cell r="AL17" t="str">
            <v>北川 覚也</v>
          </cell>
          <cell r="AM17" t="str">
            <v>みえの未来図共創機構</v>
          </cell>
          <cell r="AN17" t="str">
            <v>教授</v>
          </cell>
          <cell r="AO17" t="str">
            <v>2020年10月01日（有効期限切れ）</v>
          </cell>
          <cell r="AP17" t="str">
            <v>2024年09月10日</v>
          </cell>
          <cell r="AQ17" t="str">
            <v>佐久間 肇,栗田 泰郎,中村 哲士,粉川 嵩規,石山 将希,髙﨑 亮宏,髙藤 雅史,荒木 俊,吉川 利弥,桐井 陽祐</v>
          </cell>
          <cell r="AR17" t="str">
            <v>附属病院 放射線科,附属病院 循環器内科,医学系研究科 先進画像診断学講座,附属病院 放射線部,医学部 医学・看護学教育センター,附属病院 ＣＣＵネットワーク支援センター,附属病院 臨床研究開発センター,附属病院 放射線部,附属病院 放射線科,附属病院 循環器内科</v>
          </cell>
          <cell r="AS17" t="str">
            <v>診療等従事者,准教授,准教授,医員,助教,助教,助教,医員,医員,医員</v>
          </cell>
          <cell r="AT17" t="str">
            <v>2020年10月01日（有効期限切れ）,2016年05月19日（有効期限切れ）,2020年10月01日（有効期限切れ）,2020年10月01日（有効期限切れ）,2020年10月01日（有効期限切れ）,2020年10月01日（有効期限切れ）,未受講,2020年10月01日（有効期限切れ）,未受講,未受講</v>
          </cell>
          <cell r="AU17" t="str">
            <v>2024年09月20日,2024年10月09日,2024年08月20日,2024年10月31日,2024年10月04日,2024年10月07日,2024年10月10日,2024年10月03日,2024年10月11日,2024年10月11日</v>
          </cell>
          <cell r="AV17"/>
          <cell r="AW17"/>
          <cell r="AX17"/>
          <cell r="AY17"/>
          <cell r="AZ17"/>
          <cell r="BA17" t="str">
            <v>市川 泰崇</v>
          </cell>
          <cell r="BB17" t="str">
            <v>附属病院 放射線部</v>
          </cell>
          <cell r="BC17" t="str">
            <v>准教授</v>
          </cell>
          <cell r="BD17" t="str">
            <v>附属病院 放射線科</v>
          </cell>
          <cell r="BE17"/>
          <cell r="BF17" t="str">
            <v>〇</v>
          </cell>
          <cell r="BG17">
            <v>45747</v>
          </cell>
          <cell r="BH17"/>
          <cell r="BI17"/>
          <cell r="BJ17"/>
          <cell r="BK17"/>
          <cell r="BL17" t="str">
            <v>-</v>
          </cell>
          <cell r="BM17">
            <v>10000</v>
          </cell>
          <cell r="BN17">
            <v>45435</v>
          </cell>
          <cell r="BO17" t="str">
            <v>寄附</v>
          </cell>
          <cell r="BP17">
            <v>45435</v>
          </cell>
          <cell r="BQ17">
            <v>45435</v>
          </cell>
          <cell r="BR17">
            <v>45436</v>
          </cell>
          <cell r="BS17">
            <v>45450</v>
          </cell>
          <cell r="BT17"/>
          <cell r="BV17"/>
          <cell r="BX17"/>
          <cell r="BY17"/>
          <cell r="BZ17"/>
        </row>
        <row r="18">
          <cell r="A18" t="str">
            <v>17
取下げ</v>
          </cell>
          <cell r="B18" t="str">
            <v>小林 由直</v>
          </cell>
          <cell r="C18" t="str">
            <v>栗田 圭子</v>
          </cell>
          <cell r="D18">
            <v>0</v>
          </cell>
          <cell r="E18" t="str">
            <v>未採番</v>
          </cell>
          <cell r="F18" t="str">
            <v>医学部倫理委員会</v>
          </cell>
          <cell r="G18" t="str">
            <v>国立三重病院倫理審査委員会</v>
          </cell>
          <cell r="H18" t="str">
            <v xml:space="preserve">小児期からの肥満継続または解消が成人期の血中細胞外小胞に与える影響に関する研究_x000D_
</v>
          </cell>
          <cell r="I18">
            <v>45401.380555555559</v>
          </cell>
          <cell r="J18">
            <v>45401.380555555559</v>
          </cell>
          <cell r="K18" t="str">
            <v>小林 由直</v>
          </cell>
          <cell r="L18" t="str">
            <v xml:space="preserve">保健管理センター </v>
          </cell>
          <cell r="M18" t="str">
            <v>大学院担当教授</v>
          </cell>
          <cell r="N18" t="str">
            <v>2020年10月01日（有効期限切れ）</v>
          </cell>
          <cell r="O18" t="str">
            <v>2025年01月09日</v>
          </cell>
          <cell r="P18" t="str">
            <v>小林 由直</v>
          </cell>
          <cell r="Q18" t="str">
            <v xml:space="preserve">保健管理センター </v>
          </cell>
          <cell r="R18" t="str">
            <v>大学院担当教授</v>
          </cell>
          <cell r="S18" t="str">
            <v>小林 由直</v>
          </cell>
          <cell r="T18" t="str">
            <v xml:space="preserve">保健管理センター </v>
          </cell>
          <cell r="U18" t="str">
            <v>大学院担当教授</v>
          </cell>
          <cell r="V18" t="str">
            <v>2020年10月01日（有効期限切れ）</v>
          </cell>
          <cell r="W18" t="str">
            <v>2023年08月16日（有効期限切れ）</v>
          </cell>
          <cell r="X18"/>
          <cell r="Y18">
            <v>46477.5</v>
          </cell>
          <cell r="Z18"/>
          <cell r="AA18"/>
          <cell r="AB18"/>
          <cell r="AC18"/>
          <cell r="AD18"/>
          <cell r="AE18"/>
          <cell r="AF18" t="str">
            <v xml:space="preserve"> </v>
          </cell>
          <cell r="AG18"/>
          <cell r="AH18"/>
          <cell r="AI18" t="str">
            <v>未受講</v>
          </cell>
          <cell r="AJ18" t="str">
            <v>未受講</v>
          </cell>
          <cell r="AK18" t="str">
            <v>医学系研究科・医学部・医学部附属病院以外の部局等（学内）</v>
          </cell>
          <cell r="AL18" t="str">
            <v>小林 由直</v>
          </cell>
          <cell r="AM18" t="str">
            <v xml:space="preserve">保健管理センター </v>
          </cell>
          <cell r="AN18" t="str">
            <v>大学院担当教授</v>
          </cell>
          <cell r="AO18" t="str">
            <v>2020年10月01日（有効期限切れ）</v>
          </cell>
          <cell r="AP18" t="str">
            <v>2023年08月16日（有効期限切れ）</v>
          </cell>
          <cell r="AQ18" t="str">
            <v>小林 由直,江口 暁子,玉井 康将,岩佐 元雄,古田 範子,冨樫 健二</v>
          </cell>
          <cell r="AR18" t="str">
            <v>保健管理センター ,附属病院 バイオバンクセンター,附属病院 消化器・肝臓内科,附属病院 消化器・肝臓内科,保健管理センター ,教育学部</v>
          </cell>
          <cell r="AS18" t="str">
            <v>大学院担当教授,准教授,助教,准教授,講師,教授</v>
          </cell>
          <cell r="AT18" t="str">
            <v>2020年10月01日（有効期限切れ）,2020年10月01日（有効期限切れ）,2020年10月01日（有効期限切れ）,2020年10月01日（有効期限切れ）,未受講,未受講</v>
          </cell>
          <cell r="AU18" t="str">
            <v>2023年08月16日（有効期限切れ）,2023年08月17日（有効期限切れ）,2023年09月22日（有効期限切れ）,2023年08月18日（有効期限切れ）,2023年08月18日（有効期限切れ）,2024年03月26日</v>
          </cell>
          <cell r="AV18"/>
          <cell r="AW18"/>
          <cell r="AX18"/>
          <cell r="AY18"/>
          <cell r="AZ18"/>
          <cell r="BA18" t="str">
            <v>重福 隆太</v>
          </cell>
          <cell r="BB18" t="str">
            <v>附属病院 消化器・肝臓内科</v>
          </cell>
          <cell r="BC18" t="str">
            <v>助教</v>
          </cell>
          <cell r="BD18" t="str">
            <v xml:space="preserve">保健管理センター </v>
          </cell>
          <cell r="BE18"/>
          <cell r="BF18" t="str">
            <v>〇</v>
          </cell>
          <cell r="BG18">
            <v>46477</v>
          </cell>
          <cell r="BH18"/>
          <cell r="BI18"/>
          <cell r="BJ18"/>
          <cell r="BK18"/>
          <cell r="BL18" t="str">
            <v>-</v>
          </cell>
          <cell r="BM18">
            <v>10000</v>
          </cell>
          <cell r="BN18"/>
          <cell r="BO18"/>
          <cell r="BP18"/>
          <cell r="BQ18"/>
          <cell r="BR18"/>
          <cell r="BS18"/>
          <cell r="BT18" t="str">
            <v>18で申請</v>
          </cell>
          <cell r="BV18" t="str">
            <v>〇</v>
          </cell>
          <cell r="BX18"/>
          <cell r="BY18"/>
          <cell r="BZ18" t="str">
            <v>〇</v>
          </cell>
        </row>
        <row r="19">
          <cell r="A19">
            <v>18</v>
          </cell>
          <cell r="B19" t="str">
            <v>小林 由直</v>
          </cell>
          <cell r="C19" t="str">
            <v>栗田 圭子</v>
          </cell>
          <cell r="D19" t="str">
            <v>2024-06-090</v>
          </cell>
          <cell r="E19" t="str">
            <v>U2024-011</v>
          </cell>
          <cell r="F19" t="str">
            <v>医学部倫理委員会</v>
          </cell>
          <cell r="G19"/>
          <cell r="H19" t="str">
            <v>小児期からの肥満継続または解消が成人期の血中細胞外小胞に与える影響に関する研究</v>
          </cell>
          <cell r="I19">
            <v>45401.400185185186</v>
          </cell>
          <cell r="J19">
            <v>45471.569965277777</v>
          </cell>
          <cell r="K19" t="str">
            <v>小林 由直</v>
          </cell>
          <cell r="L19" t="str">
            <v xml:space="preserve">保健管理センター </v>
          </cell>
          <cell r="M19" t="str">
            <v>大学院担当教授</v>
          </cell>
          <cell r="N19" t="str">
            <v>2020年10月01日（有効期限切れ）</v>
          </cell>
          <cell r="O19" t="str">
            <v>2025年01月09日</v>
          </cell>
          <cell r="P19" t="str">
            <v>小林 由直</v>
          </cell>
          <cell r="Q19" t="str">
            <v xml:space="preserve">保健管理センター </v>
          </cell>
          <cell r="R19" t="str">
            <v>大学院担当教授</v>
          </cell>
          <cell r="S19" t="str">
            <v>小林 由直</v>
          </cell>
          <cell r="T19" t="str">
            <v xml:space="preserve">保健管理センター </v>
          </cell>
          <cell r="U19" t="str">
            <v>大学院担当教授</v>
          </cell>
          <cell r="V19" t="str">
            <v>2020年10月01日（有効期限切れ）</v>
          </cell>
          <cell r="W19" t="str">
            <v>2023年08月16日（有効期限切れ）</v>
          </cell>
          <cell r="X19"/>
          <cell r="Y19">
            <v>46477.5</v>
          </cell>
          <cell r="Z19">
            <v>45453.5</v>
          </cell>
          <cell r="AA19">
            <v>45474.5</v>
          </cell>
          <cell r="AB19" t="str">
            <v>承認</v>
          </cell>
          <cell r="AC19">
            <v>45477.5</v>
          </cell>
          <cell r="AD19" t="str">
            <v>承認</v>
          </cell>
          <cell r="AE19" t="str">
            <v>2024-06-090</v>
          </cell>
          <cell r="AF19" t="str">
            <v xml:space="preserve"> </v>
          </cell>
          <cell r="AG19"/>
          <cell r="AH19"/>
          <cell r="AI19" t="str">
            <v>未受講</v>
          </cell>
          <cell r="AJ19" t="str">
            <v>未受講</v>
          </cell>
          <cell r="AK19" t="str">
            <v>医学系研究科・医学部・医学部附属病院以外の部局等（学内）</v>
          </cell>
          <cell r="AL19" t="str">
            <v>小林 由直</v>
          </cell>
          <cell r="AM19" t="str">
            <v xml:space="preserve">保健管理センター </v>
          </cell>
          <cell r="AN19" t="str">
            <v>大学院担当教授</v>
          </cell>
          <cell r="AO19" t="str">
            <v>2020年10月01日（有効期限切れ）</v>
          </cell>
          <cell r="AP19" t="str">
            <v>2023年08月16日（有効期限切れ）</v>
          </cell>
          <cell r="AQ19" t="str">
            <v>小林 由直,江口 暁子,玉井 康将,岩佐 元雄,古田 範子,冨樫 健二</v>
          </cell>
          <cell r="AR19" t="str">
            <v>保健管理センター ,附属病院 バイオバンクセンター,附属病院 消化器・肝臓内科,附属病院 消化器・肝臓内科,保健管理センター ,教育学部</v>
          </cell>
          <cell r="AS19" t="str">
            <v>大学院担当教授,准教授,助教,准教授,講師,教授</v>
          </cell>
          <cell r="AT19" t="str">
            <v>2020年10月01日（有効期限切れ）,2020年10月01日（有効期限切れ）,2020年10月01日（有効期限切れ）,2020年10月01日（有効期限切れ）,未受講,未受講</v>
          </cell>
          <cell r="AU19" t="str">
            <v>2023年08月16日（有効期限切れ）,2023年08月17日（有効期限切れ）,2023年09月22日（有効期限切れ）,2023年08月18日（有効期限切れ）,2023年08月18日（有効期限切れ）,2024年03月26日</v>
          </cell>
          <cell r="AV19"/>
          <cell r="AW19"/>
          <cell r="AX19"/>
          <cell r="AY19"/>
          <cell r="AZ19"/>
          <cell r="BA19"/>
          <cell r="BB19"/>
          <cell r="BC19"/>
          <cell r="BD19" t="str">
            <v xml:space="preserve">保健管理センター </v>
          </cell>
          <cell r="BE19"/>
          <cell r="BF19" t="str">
            <v>〇</v>
          </cell>
          <cell r="BG19">
            <v>46477</v>
          </cell>
          <cell r="BH19"/>
          <cell r="BI19"/>
          <cell r="BJ19"/>
          <cell r="BK19"/>
          <cell r="BL19" t="str">
            <v>-</v>
          </cell>
          <cell r="BM19">
            <v>10000</v>
          </cell>
          <cell r="BN19">
            <v>45470</v>
          </cell>
          <cell r="BO19" t="str">
            <v>寄附</v>
          </cell>
          <cell r="BP19">
            <v>45470</v>
          </cell>
          <cell r="BQ19">
            <v>45470</v>
          </cell>
          <cell r="BR19">
            <v>45475</v>
          </cell>
          <cell r="BS19">
            <v>45478</v>
          </cell>
          <cell r="BT19"/>
          <cell r="BV19"/>
          <cell r="BX19"/>
          <cell r="BY19"/>
          <cell r="BZ19" t="str">
            <v>〇</v>
          </cell>
        </row>
        <row r="20">
          <cell r="A20">
            <v>19</v>
          </cell>
          <cell r="B20" t="str">
            <v>平山 雅浩</v>
          </cell>
          <cell r="C20" t="str">
            <v>田口 貴子</v>
          </cell>
          <cell r="D20" t="str">
            <v>2024-07-136</v>
          </cell>
          <cell r="E20" t="str">
            <v>H2024-121</v>
          </cell>
          <cell r="F20" t="str">
            <v>附属病院倫理委員会</v>
          </cell>
          <cell r="G20"/>
          <cell r="H20" t="str">
            <v>三重大学におけるHPVワクチン普及活動と実態調査</v>
          </cell>
          <cell r="I20">
            <v>45401.483715277776</v>
          </cell>
          <cell r="J20">
            <v>45495.88521990741</v>
          </cell>
          <cell r="K20" t="str">
            <v>金田 倫子</v>
          </cell>
          <cell r="L20" t="str">
            <v>附属病院 産科婦人科</v>
          </cell>
          <cell r="M20" t="str">
            <v>助教</v>
          </cell>
          <cell r="N20" t="str">
            <v>未受講</v>
          </cell>
          <cell r="O20" t="str">
            <v>2024年08月20日</v>
          </cell>
          <cell r="P20" t="str">
            <v>池田 智明</v>
          </cell>
          <cell r="Q20" t="str">
            <v>医学系研究科 臨床医学系講座</v>
          </cell>
          <cell r="R20" t="str">
            <v>大学院担当教授</v>
          </cell>
          <cell r="S20" t="str">
            <v>近藤 英司</v>
          </cell>
          <cell r="T20" t="str">
            <v>医学系研究科 臨床医学系講座</v>
          </cell>
          <cell r="U20" t="str">
            <v>准教授</v>
          </cell>
          <cell r="V20" t="str">
            <v>2020年10月01日（有効期限切れ）</v>
          </cell>
          <cell r="W20" t="str">
            <v>2023年09月04日（有効期限切れ）</v>
          </cell>
          <cell r="Y20">
            <v>47208.5</v>
          </cell>
          <cell r="Z20">
            <v>45489.5</v>
          </cell>
          <cell r="AA20">
            <v>45499.5</v>
          </cell>
          <cell r="AB20" t="str">
            <v>承認</v>
          </cell>
          <cell r="AC20">
            <v>45503.5</v>
          </cell>
          <cell r="AD20" t="str">
            <v>承認</v>
          </cell>
          <cell r="AE20" t="str">
            <v>2024-07-136</v>
          </cell>
          <cell r="AF20" t="str">
            <v xml:space="preserve"> </v>
          </cell>
          <cell r="AG20"/>
          <cell r="AH20"/>
          <cell r="AI20" t="str">
            <v>未受講</v>
          </cell>
          <cell r="AJ20" t="str">
            <v>未受講</v>
          </cell>
          <cell r="AK20" t="str">
            <v>医学系研究科・医学部・医学部附属病院</v>
          </cell>
          <cell r="AL20" t="str">
            <v>金田 倫子</v>
          </cell>
          <cell r="AM20" t="str">
            <v>附属病院 産科婦人科</v>
          </cell>
          <cell r="AN20" t="str">
            <v>助教</v>
          </cell>
          <cell r="AO20" t="str">
            <v>未受講</v>
          </cell>
          <cell r="AP20" t="str">
            <v>2023年08月20日（有効期限切れ）</v>
          </cell>
          <cell r="AQ20" t="str">
            <v>吉田 健太,田辺 正樹,池田 智明,鳥谷部 邦明,岡本 幸太,塚脇 美香子,金田 倫子,二井 理文,玉石 雄也,高山 恵理奈,小高 紗季</v>
          </cell>
          <cell r="AR20" t="str">
            <v>附属病院 周産母子センター,医学系研究科 臨床医学系講座,医学系研究科 臨床医学系講座,附属病院 高度生殖医療センター,附属病院 産科婦人科,附属病院 感染制御部,附属病院 産科婦人科,附属病院 産科婦人科,附属病院 産科婦人科,附属病院 産科婦人科,附属病院 産科婦人科</v>
          </cell>
          <cell r="AS20" t="str">
            <v>講師,教授,大学院担当教授,助教,助教,看護師長,助教,講師,助教,助教,医員</v>
          </cell>
          <cell r="AT20" t="str">
            <v>2020年10月01日（有効期限切れ）,2018年05月10日（有効期限切れ）,2020年10月01日（有効期限切れ）,2020年10月01日（有効期限切れ）,未受講,2017年05月12日（有効期限切れ）,未受講,2020年08月18日（有効期限切れ）,未受講,未受講,未受講</v>
          </cell>
          <cell r="AU20" t="str">
            <v>2023年09月04日（有効期限切れ）,2023年08月16日（有効期限切れ）,2023年09月07日（有効期限切れ）,2023年08月16日（有効期限切れ）,2023年09月14日（有効期限切れ）,2023年11月14日（有効期限切れ）,2023年08月20日（有効期限切れ）,2023年09月03日（有効期限切れ）,2023年10月27日（有効期限切れ）,2023年09月12日（有効期限切れ）,2024年04月30日</v>
          </cell>
          <cell r="AV20"/>
          <cell r="AW20"/>
          <cell r="AX20"/>
          <cell r="AY20"/>
          <cell r="AZ20"/>
          <cell r="BA20"/>
          <cell r="BB20"/>
          <cell r="BC20"/>
          <cell r="BD20" t="str">
            <v>附属病院 産科婦人科</v>
          </cell>
          <cell r="BE20"/>
          <cell r="BF20" t="str">
            <v>〇</v>
          </cell>
          <cell r="BG20">
            <v>47208</v>
          </cell>
          <cell r="BH20"/>
          <cell r="BI20"/>
          <cell r="BJ20"/>
          <cell r="BK20"/>
          <cell r="BL20" t="str">
            <v>-</v>
          </cell>
          <cell r="BM20">
            <v>10000</v>
          </cell>
          <cell r="BN20">
            <v>45496</v>
          </cell>
          <cell r="BO20" t="str">
            <v>寄附</v>
          </cell>
          <cell r="BP20">
            <v>45496</v>
          </cell>
          <cell r="BQ20">
            <v>45496</v>
          </cell>
          <cell r="BR20">
            <v>45502</v>
          </cell>
          <cell r="BS20">
            <v>45510</v>
          </cell>
          <cell r="BT20"/>
          <cell r="BV20"/>
          <cell r="BX20"/>
          <cell r="BY20"/>
          <cell r="BZ20"/>
        </row>
        <row r="21">
          <cell r="A21">
            <v>20</v>
          </cell>
          <cell r="B21" t="str">
            <v>平山 雅浩</v>
          </cell>
          <cell r="C21" t="str">
            <v>森田 尚子</v>
          </cell>
          <cell r="D21" t="str">
            <v>2024-05-077</v>
          </cell>
          <cell r="E21" t="str">
            <v>H2024-105</v>
          </cell>
          <cell r="F21" t="str">
            <v>附属病院倫理委員会</v>
          </cell>
          <cell r="G21"/>
          <cell r="H21" t="str">
            <v>冠微小循環障害の非侵襲的CT診断法を検討する研究</v>
          </cell>
          <cell r="I21">
            <v>45401.52847222222</v>
          </cell>
          <cell r="J21">
            <v>45483.422326388885</v>
          </cell>
          <cell r="K21" t="str">
            <v>北川 覚也</v>
          </cell>
          <cell r="L21" t="str">
            <v>みえの未来図共創機構</v>
          </cell>
          <cell r="M21" t="str">
            <v>教授</v>
          </cell>
          <cell r="N21" t="str">
            <v>2020年10月01日（有効期限切れ）</v>
          </cell>
          <cell r="O21" t="str">
            <v>2024年09月10日</v>
          </cell>
          <cell r="P21" t="str">
            <v>北川 覚也</v>
          </cell>
          <cell r="Q21" t="str">
            <v>みえの未来図共創機構</v>
          </cell>
          <cell r="R21" t="str">
            <v>教授</v>
          </cell>
          <cell r="S21" t="str">
            <v>北川 覚也</v>
          </cell>
          <cell r="T21" t="str">
            <v>みえの未来図共創機構</v>
          </cell>
          <cell r="U21" t="str">
            <v>教授</v>
          </cell>
          <cell r="V21" t="str">
            <v>2020年10月01日（有効期限切れ）</v>
          </cell>
          <cell r="W21" t="str">
            <v>2024年09月10日</v>
          </cell>
          <cell r="Y21">
            <v>46477.5</v>
          </cell>
          <cell r="Z21">
            <v>45441.5</v>
          </cell>
          <cell r="AA21">
            <v>45484.5</v>
          </cell>
          <cell r="AB21" t="str">
            <v>承認</v>
          </cell>
          <cell r="AC21">
            <v>45489.5</v>
          </cell>
          <cell r="AD21" t="str">
            <v>承認</v>
          </cell>
          <cell r="AE21" t="str">
            <v>2024-05-077</v>
          </cell>
          <cell r="AF21" t="str">
            <v xml:space="preserve"> </v>
          </cell>
          <cell r="AG21"/>
          <cell r="AH21"/>
          <cell r="AI21" t="str">
            <v>未受講</v>
          </cell>
          <cell r="AJ21" t="str">
            <v>未受講</v>
          </cell>
          <cell r="AK21" t="str">
            <v>医学系研究科・医学部・医学部附属病院</v>
          </cell>
          <cell r="AL21" t="str">
            <v>北川 覚也</v>
          </cell>
          <cell r="AM21" t="str">
            <v>みえの未来図共創機構</v>
          </cell>
          <cell r="AN21" t="str">
            <v>教授</v>
          </cell>
          <cell r="AO21" t="str">
            <v>2020年10月01日（有効期限切れ）</v>
          </cell>
          <cell r="AP21" t="str">
            <v>2024年09月10日</v>
          </cell>
          <cell r="AQ21" t="str">
            <v>佐久間 肇,栗田 泰郎,中村 哲士,市川 泰崇,石山 将希,石田 正樹,荒木 俊,粉川 嵩規,髙﨑 亮宏,髙藤 雅史,吉川 利弥,伊藤 絵,山口 慎太朗,桐井 陽祐,橋本 直起,藤田 美優子</v>
          </cell>
          <cell r="AR21" t="str">
            <v>附属病院 放射線科,附属病院 循環器内科,医学系研究科 先進画像診断学講座,附属病院 放射線部,医学部 医学・看護学教育センター,医学系研究科 臨床医学系講座,附属病院 放射線部,附属病院 放射線部,附属病院 ＣＣＵネットワーク支援センター,附属病院 臨床研究開発センター,附属病院 放射線科,附属病院 放射線診断科,附属病院 放射線科,附属病院 循環器内科,附属病院 放射線科,附属病院 放射線科</v>
          </cell>
          <cell r="AS21" t="str">
            <v>診療等従事者,准教授,准教授,准教授,助教,大学院担当准教授,医員,医員,助教,助教,医員,診療等従事者,診療等従事者,医員,医員,診療等従事者</v>
          </cell>
          <cell r="AT21" t="str">
            <v>2020年10月01日（有効期限切れ）,2016年05月19日（有効期限切れ）,2020年10月01日（有効期限切れ）,2020年10月01日（有効期限切れ）,2020年10月01日（有効期限切れ）,2020年10月01日（有効期限切れ）,2020年10月01日（有効期限切れ）,2020年10月01日（有効期限切れ）,2020年10月01日（有効期限切れ）,未受講,未受講,2020年10月01日（有効期限切れ）,未受講,未受講,未受講,未受講</v>
          </cell>
          <cell r="AU21" t="str">
            <v>2024年09月20日,2024年10月09日,2024年08月20日,2024年09月10日,2024年10月04日,2024年10月10日,2024年10月03日,2024年10月31日,2024年10月07日,2024年10月10日,2024年10月11日,2024年11月28日,2024年10月31日,2024年10月11日,2024年08月27日,2024年10月17日</v>
          </cell>
          <cell r="AV21"/>
          <cell r="AW21"/>
          <cell r="AX21"/>
          <cell r="AY21"/>
          <cell r="AZ21"/>
          <cell r="BA21" t="str">
            <v>髙藤 雅史</v>
          </cell>
          <cell r="BB21" t="str">
            <v>附属病院 臨床研究開発センター</v>
          </cell>
          <cell r="BC21" t="str">
            <v>助教</v>
          </cell>
          <cell r="BD21" t="str">
            <v>医学系研究科 先進画像診断学講座</v>
          </cell>
          <cell r="BE21"/>
          <cell r="BF21" t="str">
            <v>〇</v>
          </cell>
          <cell r="BG21">
            <v>46477</v>
          </cell>
          <cell r="BH21"/>
          <cell r="BI21"/>
          <cell r="BJ21"/>
          <cell r="BK21"/>
          <cell r="BL21" t="str">
            <v>-</v>
          </cell>
          <cell r="BM21">
            <v>10000</v>
          </cell>
          <cell r="BN21">
            <v>45470</v>
          </cell>
          <cell r="BO21" t="str">
            <v>寄附</v>
          </cell>
          <cell r="BP21">
            <v>45470</v>
          </cell>
          <cell r="BQ21">
            <v>45470</v>
          </cell>
          <cell r="BR21">
            <v>45475</v>
          </cell>
          <cell r="BS21">
            <v>45478</v>
          </cell>
          <cell r="BT21"/>
          <cell r="BV21"/>
          <cell r="BX21"/>
          <cell r="BY21"/>
          <cell r="BZ21" t="str">
            <v>〇</v>
          </cell>
        </row>
        <row r="22">
          <cell r="A22">
            <v>21</v>
          </cell>
          <cell r="B22" t="str">
            <v>髙尾 仁二</v>
          </cell>
          <cell r="C22" t="str">
            <v>柴田 ゆかり</v>
          </cell>
          <cell r="D22" t="str">
            <v>2024-05-050</v>
          </cell>
          <cell r="E22" t="str">
            <v>H2024-089</v>
          </cell>
          <cell r="F22" t="str">
            <v>附属病院倫理委員会</v>
          </cell>
          <cell r="G22"/>
          <cell r="H22" t="str">
            <v>三重県呼吸器外科手術のレジストリー研究</v>
          </cell>
          <cell r="I22">
            <v>45402.698807870373</v>
          </cell>
          <cell r="J22">
            <v>45450.722662037035</v>
          </cell>
          <cell r="K22" t="str">
            <v>金田 真吏</v>
          </cell>
          <cell r="L22" t="str">
            <v>附属病院 呼吸器外科</v>
          </cell>
          <cell r="M22" t="str">
            <v>助教</v>
          </cell>
          <cell r="N22" t="str">
            <v>2020年10月01日（有効期限切れ）</v>
          </cell>
          <cell r="O22" t="str">
            <v>2024年09月05日</v>
          </cell>
          <cell r="P22" t="str">
            <v>髙尾 仁二</v>
          </cell>
          <cell r="Q22" t="str">
            <v>医学系研究科 臨床医学系講座</v>
          </cell>
          <cell r="R22" t="str">
            <v>大学院担当教授</v>
          </cell>
          <cell r="S22" t="str">
            <v>髙尾 仁二</v>
          </cell>
          <cell r="T22" t="str">
            <v>医学系研究科 臨床医学系講座</v>
          </cell>
          <cell r="U22" t="str">
            <v>大学院担当教授</v>
          </cell>
          <cell r="V22" t="str">
            <v>2020年10月01日（有効期限切れ）</v>
          </cell>
          <cell r="W22" t="str">
            <v>2023年08月19日（有効期限切れ）</v>
          </cell>
          <cell r="Y22">
            <v>49309.5</v>
          </cell>
          <cell r="Z22">
            <v>45429.5</v>
          </cell>
          <cell r="AA22">
            <v>45454.5</v>
          </cell>
          <cell r="AB22" t="str">
            <v>承認</v>
          </cell>
          <cell r="AC22">
            <v>45456.5</v>
          </cell>
          <cell r="AD22" t="str">
            <v>承認</v>
          </cell>
          <cell r="AE22" t="str">
            <v>2024-05-050</v>
          </cell>
          <cell r="AF22" t="str">
            <v xml:space="preserve"> </v>
          </cell>
          <cell r="AG22"/>
          <cell r="AH22"/>
          <cell r="AI22" t="str">
            <v>未受講</v>
          </cell>
          <cell r="AJ22" t="str">
            <v>未受講</v>
          </cell>
          <cell r="AK22" t="str">
            <v>医学系研究科・医学部・医学部附属病院</v>
          </cell>
          <cell r="AL22" t="str">
            <v>金田 真吏</v>
          </cell>
          <cell r="AM22" t="str">
            <v>附属病院 呼吸器外科</v>
          </cell>
          <cell r="AN22" t="str">
            <v>助教</v>
          </cell>
          <cell r="AO22" t="str">
            <v>2020年10月01日（有効期限切れ）</v>
          </cell>
          <cell r="AP22" t="str">
            <v>2023年08月25日（有効期限切れ）</v>
          </cell>
          <cell r="AQ22" t="str">
            <v>伊藤 温志,島本 亮,川口 晃司,金田 真吏,伊藤 大介,髙尾 仁二</v>
          </cell>
          <cell r="AR22" t="str">
            <v>医学系研究科 臨床医学系講座,附属病院 呼吸器外科,附属病院 臨床研究開発センター,附属病院 呼吸器外科,附属病院 呼吸器外科,医学系研究科 臨床医学系講座</v>
          </cell>
          <cell r="AS22" t="str">
            <v>リサーチアソシエイト,准教授,准教授,助教,医員,大学院担当教授</v>
          </cell>
          <cell r="AT22" t="str">
            <v>2020年10月01日（有効期限切れ）,2020年10月01日（有効期限切れ）,2020年10月01日（有効期限切れ）,2020年10月01日（有効期限切れ）,未受講,2020年10月01日（有効期限切れ）</v>
          </cell>
          <cell r="AU22" t="str">
            <v>2023年10月02日（有効期限切れ）,2023年08月28日（有効期限切れ）,2023年08月17日（有効期限切れ）,2023年08月25日（有効期限切れ）,2024年01月19日（有効期限切れ）,2023年08月19日（有効期限切れ）</v>
          </cell>
          <cell r="AV22"/>
          <cell r="AW22"/>
          <cell r="AX22"/>
          <cell r="AY22"/>
          <cell r="AZ22"/>
          <cell r="BA22" t="str">
            <v>金田 真吏</v>
          </cell>
          <cell r="BB22" t="str">
            <v>附属病院 呼吸器外科</v>
          </cell>
          <cell r="BC22" t="str">
            <v>助教</v>
          </cell>
          <cell r="BD22" t="str">
            <v>附属病院 呼吸器外科</v>
          </cell>
          <cell r="BE22"/>
          <cell r="BF22" t="str">
            <v>〇</v>
          </cell>
          <cell r="BG22">
            <v>49309</v>
          </cell>
          <cell r="BH22"/>
          <cell r="BI22"/>
          <cell r="BJ22"/>
          <cell r="BK22"/>
          <cell r="BL22" t="str">
            <v>-</v>
          </cell>
          <cell r="BM22">
            <v>10000</v>
          </cell>
          <cell r="BN22">
            <v>45435</v>
          </cell>
          <cell r="BO22" t="str">
            <v>寄附</v>
          </cell>
          <cell r="BP22">
            <v>45435</v>
          </cell>
          <cell r="BQ22">
            <v>45435</v>
          </cell>
          <cell r="BR22">
            <v>45436</v>
          </cell>
          <cell r="BS22">
            <v>45450</v>
          </cell>
          <cell r="BT22"/>
          <cell r="BV22"/>
          <cell r="BX22"/>
          <cell r="BY22" t="str">
            <v>〇</v>
          </cell>
          <cell r="BZ22"/>
        </row>
        <row r="23">
          <cell r="A23">
            <v>22</v>
          </cell>
          <cell r="B23" t="str">
            <v>平山 雅浩</v>
          </cell>
          <cell r="C23" t="str">
            <v>森 美穂</v>
          </cell>
          <cell r="D23" t="str">
            <v>2024-05-032</v>
          </cell>
          <cell r="E23" t="str">
            <v>H2024-084</v>
          </cell>
          <cell r="F23" t="str">
            <v>附属病院倫理委員会</v>
          </cell>
          <cell r="G23"/>
          <cell r="H23" t="str">
            <v xml:space="preserve">カテーテル治療の対象となる先天性心疾患患者/構造的心疾患患者の臨床背景と予後調査に関する後方視的研究 </v>
          </cell>
          <cell r="I23">
            <v>45404.529247685183</v>
          </cell>
          <cell r="J23">
            <v>45439.545717592591</v>
          </cell>
          <cell r="K23" t="str">
            <v>大橋 啓之</v>
          </cell>
          <cell r="L23" t="str">
            <v>附属病院 血管ハートセンター</v>
          </cell>
          <cell r="M23" t="str">
            <v>大学院担当助教</v>
          </cell>
          <cell r="N23" t="str">
            <v>2019年04月24日（有効期限切れ）</v>
          </cell>
          <cell r="O23" t="str">
            <v>2024年09月19日</v>
          </cell>
          <cell r="P23" t="str">
            <v>平山 雅浩</v>
          </cell>
          <cell r="Q23" t="str">
            <v>医学系研究科 臨床医学系講座</v>
          </cell>
          <cell r="R23" t="str">
            <v>大学院担当教授</v>
          </cell>
          <cell r="S23" t="str">
            <v>大橋 啓之</v>
          </cell>
          <cell r="T23" t="str">
            <v>附属病院 血管ハートセンター</v>
          </cell>
          <cell r="U23" t="str">
            <v>大学院担当助教</v>
          </cell>
          <cell r="V23" t="str">
            <v>2019年04月24日（有効期限切れ）</v>
          </cell>
          <cell r="W23" t="str">
            <v>2023年08月25日（有効期限切れ）</v>
          </cell>
          <cell r="Y23">
            <v>47118.5</v>
          </cell>
          <cell r="Z23">
            <v>45428.5</v>
          </cell>
          <cell r="AA23">
            <v>45442.5</v>
          </cell>
          <cell r="AB23" t="str">
            <v>承認</v>
          </cell>
          <cell r="AC23">
            <v>45443.5</v>
          </cell>
          <cell r="AD23" t="str">
            <v>承認</v>
          </cell>
          <cell r="AE23" t="str">
            <v>2024-05-032</v>
          </cell>
          <cell r="AF23" t="str">
            <v xml:space="preserve"> </v>
          </cell>
          <cell r="AG23"/>
          <cell r="AH23"/>
          <cell r="AI23" t="str">
            <v>未受講</v>
          </cell>
          <cell r="AJ23" t="str">
            <v>未受講</v>
          </cell>
          <cell r="AK23" t="str">
            <v>医学系研究科・医学部・医学部附属病院</v>
          </cell>
          <cell r="AL23" t="str">
            <v>大橋 啓之</v>
          </cell>
          <cell r="AM23" t="str">
            <v>附属病院 血管ハートセンター</v>
          </cell>
          <cell r="AN23" t="str">
            <v>大学院担当助教</v>
          </cell>
          <cell r="AO23" t="str">
            <v>2019年04月24日（有効期限切れ）</v>
          </cell>
          <cell r="AP23" t="str">
            <v>2023年08月25日（有効期限切れ）</v>
          </cell>
          <cell r="AQ23" t="str">
            <v>淀谷 典子,澤田 博文,三谷 義英</v>
          </cell>
          <cell r="AR23" t="str">
            <v>附属病院 臨床研修・キャリア支援部,附属病院 小児・AYAがんトータルケアセンター,附属病院 周産母子センター</v>
          </cell>
          <cell r="AS23" t="str">
            <v>大学院担当助教,准教授,大学院担当准教授</v>
          </cell>
          <cell r="AT23" t="str">
            <v>未受講,2019年04月24日（有効期限切れ）,2020年10月01日（有効期限切れ）</v>
          </cell>
          <cell r="AU23" t="str">
            <v>2023年09月13日（有効期限切れ）,2024年04月23日,2023年11月22日（有効期限切れ）</v>
          </cell>
          <cell r="AV23"/>
          <cell r="AW23"/>
          <cell r="AX23"/>
          <cell r="AY23"/>
          <cell r="AZ23"/>
          <cell r="BA23" t="str">
            <v>豊田 秀実</v>
          </cell>
          <cell r="BB23" t="str">
            <v>医学系研究科 臨床医学系講座</v>
          </cell>
          <cell r="BC23" t="str">
            <v>准教授</v>
          </cell>
          <cell r="BD23" t="str">
            <v>附属病院 小児科</v>
          </cell>
          <cell r="BE23"/>
          <cell r="BF23" t="str">
            <v>〇</v>
          </cell>
          <cell r="BG23">
            <v>47118</v>
          </cell>
          <cell r="BH23"/>
          <cell r="BI23"/>
          <cell r="BJ23"/>
          <cell r="BK23"/>
          <cell r="BL23" t="str">
            <v>-</v>
          </cell>
          <cell r="BM23">
            <v>10000</v>
          </cell>
          <cell r="BN23">
            <v>45435</v>
          </cell>
          <cell r="BO23" t="str">
            <v>寄附</v>
          </cell>
          <cell r="BP23">
            <v>45435</v>
          </cell>
          <cell r="BQ23">
            <v>45435</v>
          </cell>
          <cell r="BR23">
            <v>45436</v>
          </cell>
          <cell r="BS23">
            <v>45450</v>
          </cell>
          <cell r="BT23"/>
          <cell r="BV23"/>
          <cell r="BX23"/>
          <cell r="BY23" t="str">
            <v>〇</v>
          </cell>
          <cell r="BZ23"/>
        </row>
        <row r="24">
          <cell r="A24">
            <v>23</v>
          </cell>
          <cell r="B24" t="str">
            <v>中川 勇人</v>
          </cell>
          <cell r="C24" t="str">
            <v>栗田 圭子</v>
          </cell>
          <cell r="D24" t="str">
            <v>2024-10-001</v>
          </cell>
          <cell r="E24" t="str">
            <v>H2024-181</v>
          </cell>
          <cell r="F24" t="str">
            <v>附属病院倫理委員会</v>
          </cell>
          <cell r="G24"/>
          <cell r="H24" t="str">
            <v>C型肝炎ウイルス抗体検査実施例に対する受診勧奨を目的とした三重県内の医療連携システムの構築についての観察研究</v>
          </cell>
          <cell r="I24">
            <v>45404.690243055556</v>
          </cell>
          <cell r="J24">
            <v>45598.4299537037</v>
          </cell>
          <cell r="K24" t="str">
            <v>爲田 雅彦</v>
          </cell>
          <cell r="L24" t="str">
            <v>附属病院 肝炎相談支援センター</v>
          </cell>
          <cell r="M24" t="str">
            <v>講師</v>
          </cell>
          <cell r="N24" t="str">
            <v>2020年10月01日（有効期限切れ）</v>
          </cell>
          <cell r="O24" t="str">
            <v>2024年10月13日</v>
          </cell>
          <cell r="P24" t="str">
            <v>中川 勇人</v>
          </cell>
          <cell r="Q24" t="str">
            <v>医学系研究科 臨床医学系講座</v>
          </cell>
          <cell r="R24" t="str">
            <v>大学院担当教授</v>
          </cell>
          <cell r="S24" t="str">
            <v>中川 勇人</v>
          </cell>
          <cell r="T24" t="str">
            <v>医学系研究科 臨床医学系講座</v>
          </cell>
          <cell r="U24" t="str">
            <v>大学院担当教授</v>
          </cell>
          <cell r="V24" t="str">
            <v>未受講</v>
          </cell>
          <cell r="W24" t="str">
            <v>2024年09月02日</v>
          </cell>
          <cell r="Y24">
            <v>46843.5</v>
          </cell>
          <cell r="Z24">
            <v>45566.5</v>
          </cell>
          <cell r="AA24">
            <v>45607.5</v>
          </cell>
          <cell r="AB24" t="str">
            <v>承認</v>
          </cell>
          <cell r="AC24">
            <v>45609.5</v>
          </cell>
          <cell r="AD24" t="str">
            <v>承認</v>
          </cell>
          <cell r="AE24" t="str">
            <v>2024-10-001</v>
          </cell>
          <cell r="AF24" t="str">
            <v xml:space="preserve"> </v>
          </cell>
          <cell r="AG24"/>
          <cell r="AH24"/>
          <cell r="AI24" t="str">
            <v>未受講</v>
          </cell>
          <cell r="AJ24" t="str">
            <v>未受講</v>
          </cell>
          <cell r="AK24" t="str">
            <v>医学系研究科・医学部・医学部附属病院</v>
          </cell>
          <cell r="AL24" t="str">
            <v>爲田 雅彦</v>
          </cell>
          <cell r="AM24" t="str">
            <v>附属病院 肝炎相談支援センター</v>
          </cell>
          <cell r="AN24" t="str">
            <v>講師</v>
          </cell>
          <cell r="AO24" t="str">
            <v>2020年10月01日（有効期限切れ）</v>
          </cell>
          <cell r="AP24" t="str">
            <v>2024年10月13日</v>
          </cell>
          <cell r="AQ24" t="str">
            <v>加藤 久美子,近藤 峰生,爲田 雅彦,中川 勇人</v>
          </cell>
          <cell r="AR24" t="str">
            <v>附属病院 眼科,医学系研究科 臨床医学系講座,附属病院 肝炎相談支援センター,医学系研究科 臨床医学系講座</v>
          </cell>
          <cell r="AS24" t="str">
            <v>講師,大学院担当教授,講師,大学院担当教授</v>
          </cell>
          <cell r="AT24" t="str">
            <v>2016年05月09日（有効期限切れ）,2016年06月13日（有効期限切れ）,2020年10月01日（有効期限切れ）,未受講</v>
          </cell>
          <cell r="AU24" t="str">
            <v>2024年08月19日,2024年09月02日,2024年10月13日,2024年09月02日</v>
          </cell>
          <cell r="AV24"/>
          <cell r="AW24"/>
          <cell r="AX24"/>
          <cell r="AY24"/>
          <cell r="AZ24"/>
          <cell r="BA24" t="str">
            <v>栗田 圭子</v>
          </cell>
          <cell r="BB24" t="str">
            <v>医学系研究科 臨床医学系講座</v>
          </cell>
          <cell r="BC24" t="str">
            <v>非常勤職員</v>
          </cell>
          <cell r="BD24" t="str">
            <v>附属病院 肝炎相談支援センター</v>
          </cell>
          <cell r="BE24"/>
          <cell r="BF24" t="str">
            <v>〇</v>
          </cell>
          <cell r="BG24">
            <v>46843</v>
          </cell>
          <cell r="BH24"/>
          <cell r="BI24"/>
          <cell r="BJ24"/>
          <cell r="BK24"/>
          <cell r="BL24" t="str">
            <v>-</v>
          </cell>
          <cell r="BM24">
            <v>10000</v>
          </cell>
          <cell r="BN24">
            <v>45587</v>
          </cell>
          <cell r="BO24" t="str">
            <v>授業料</v>
          </cell>
          <cell r="BP24">
            <v>45587</v>
          </cell>
          <cell r="BQ24">
            <v>45587</v>
          </cell>
          <cell r="BR24">
            <v>45590</v>
          </cell>
          <cell r="BS24">
            <v>45597</v>
          </cell>
          <cell r="BT24"/>
          <cell r="BV24"/>
          <cell r="BX24"/>
          <cell r="BY24"/>
          <cell r="BZ24"/>
        </row>
        <row r="25">
          <cell r="A25" t="str">
            <v>24
取下げ</v>
          </cell>
          <cell r="B25" t="str">
            <v>中川 勇人</v>
          </cell>
          <cell r="C25" t="str">
            <v>山田 玲子</v>
          </cell>
          <cell r="D25">
            <v>0</v>
          </cell>
          <cell r="E25" t="str">
            <v>未採番</v>
          </cell>
          <cell r="F25" t="str">
            <v>附属病院倫理委員会</v>
          </cell>
          <cell r="G25"/>
          <cell r="H25" t="str">
            <v>JON2203-N切除不能神経内分泌腫瘍(NEN)患者に対する177Lu-DOTATATEによるペプチド受容体放射線核種療法(PRRT)の有効性と安全性を検討する多施設共同観察研究</v>
          </cell>
          <cell r="I25">
            <v>45404.757314814815</v>
          </cell>
          <cell r="J25">
            <v>45404.757314814815</v>
          </cell>
          <cell r="K25" t="str">
            <v>山田 玲子</v>
          </cell>
          <cell r="L25" t="str">
            <v>附属病院 消化器・肝臓内科</v>
          </cell>
          <cell r="M25" t="str">
            <v>助教</v>
          </cell>
          <cell r="N25" t="str">
            <v>2020年10月01日（有効期限切れ）</v>
          </cell>
          <cell r="O25" t="str">
            <v>2024年09月02日</v>
          </cell>
          <cell r="P25" t="str">
            <v>中川 勇人</v>
          </cell>
          <cell r="Q25" t="str">
            <v>医学系研究科 臨床医学系講座</v>
          </cell>
          <cell r="R25" t="str">
            <v>大学院担当教授</v>
          </cell>
          <cell r="S25" t="str">
            <v>山田 玲子</v>
          </cell>
          <cell r="T25" t="str">
            <v>附属病院 消化器・肝臓内科</v>
          </cell>
          <cell r="U25" t="str">
            <v>助教</v>
          </cell>
          <cell r="V25" t="str">
            <v>2020年10月01日（有効期限切れ）</v>
          </cell>
          <cell r="W25" t="str">
            <v>2023年08月21日（有効期限切れ）</v>
          </cell>
          <cell r="X25"/>
          <cell r="Y25">
            <v>45291.5</v>
          </cell>
          <cell r="Z25"/>
          <cell r="AA25"/>
          <cell r="AB25"/>
          <cell r="AC25"/>
          <cell r="AD25"/>
          <cell r="AE25"/>
          <cell r="AF25" t="str">
            <v xml:space="preserve"> </v>
          </cell>
          <cell r="AG25"/>
          <cell r="AH25"/>
          <cell r="AI25" t="str">
            <v>未受講</v>
          </cell>
          <cell r="AJ25" t="str">
            <v>未受講</v>
          </cell>
          <cell r="AK25" t="str">
            <v>医学系研究科・医学部・医学部附属病院</v>
          </cell>
          <cell r="AL25" t="str">
            <v xml:space="preserve"> </v>
          </cell>
          <cell r="AM25"/>
          <cell r="AN25"/>
          <cell r="AO25" t="str">
            <v>未受講</v>
          </cell>
          <cell r="AP25" t="str">
            <v>未受講</v>
          </cell>
          <cell r="AQ25" t="str">
            <v>坪井 順哉,大和 浩乃,中村 佳史,田中 隆光,野瀬 賢治</v>
          </cell>
          <cell r="AR25" t="str">
            <v>附属病院 ゲノム医療部,附属病院 消化器・肝臓内科,附属病院 消化器・肝臓内科,附属病院 消化器・肝臓内科,附属病院 消化器・肝臓内科</v>
          </cell>
          <cell r="AS25" t="str">
            <v>助教,医員,医員,医員,医員</v>
          </cell>
          <cell r="AT25" t="str">
            <v>2020年10月01日（有効期限切れ）,未受講,未受講,未受講,未受講</v>
          </cell>
          <cell r="AU25" t="str">
            <v>2023年08月20日（有効期限切れ）,2024年03月12日,2024年03月12日,2024年02月01日（有効期限切れ）,2023年09月21日（有効期限切れ）</v>
          </cell>
          <cell r="AV25"/>
          <cell r="AW25"/>
          <cell r="AX25"/>
          <cell r="AY25"/>
          <cell r="AZ25"/>
          <cell r="BA25" t="str">
            <v>栗田 圭子</v>
          </cell>
          <cell r="BB25" t="str">
            <v>医学系研究科 臨床医学系講座</v>
          </cell>
          <cell r="BC25" t="str">
            <v>非常勤職員</v>
          </cell>
          <cell r="BD25" t="str">
            <v>医学部</v>
          </cell>
          <cell r="BE25"/>
          <cell r="BF25" t="str">
            <v>〇</v>
          </cell>
          <cell r="BG25">
            <v>45291</v>
          </cell>
          <cell r="BH25"/>
          <cell r="BI25"/>
          <cell r="BJ25"/>
          <cell r="BK25"/>
          <cell r="BL25" t="str">
            <v>-</v>
          </cell>
          <cell r="BM25">
            <v>10000</v>
          </cell>
          <cell r="BN25"/>
          <cell r="BO25"/>
          <cell r="BP25"/>
          <cell r="BQ25"/>
          <cell r="BR25"/>
          <cell r="BS25"/>
          <cell r="BT25" t="str">
            <v>一括審査のの為取下げ</v>
          </cell>
          <cell r="BV25" t="str">
            <v>〇</v>
          </cell>
          <cell r="BX25"/>
          <cell r="BY25" t="str">
            <v>〇</v>
          </cell>
          <cell r="BZ25"/>
        </row>
        <row r="26">
          <cell r="A26">
            <v>25</v>
          </cell>
          <cell r="B26" t="str">
            <v>新堂 晃大</v>
          </cell>
          <cell r="C26" t="str">
            <v>深田 直子</v>
          </cell>
          <cell r="D26" t="str">
            <v>2024-05-051</v>
          </cell>
          <cell r="E26" t="str">
            <v>H2024-094</v>
          </cell>
          <cell r="F26" t="str">
            <v>附属病院倫理委員会</v>
          </cell>
          <cell r="G26"/>
          <cell r="H26" t="str">
            <v xml:space="preserve">神経疾患に対するロボットスーツHALを用いたリハビリテーションの効果およびその因子の検討_x000D_
前向き観察研究_x000D_
</v>
          </cell>
          <cell r="I26">
            <v>45405.690185185187</v>
          </cell>
          <cell r="J26">
            <v>45456.408738425926</v>
          </cell>
          <cell r="K26" t="str">
            <v>松浦 慶太</v>
          </cell>
          <cell r="L26" t="str">
            <v>附属病院 認知症センター</v>
          </cell>
          <cell r="M26" t="str">
            <v>准教授</v>
          </cell>
          <cell r="N26" t="str">
            <v>2020年10月01日（有効期限切れ）</v>
          </cell>
          <cell r="O26" t="str">
            <v>2025年01月31日</v>
          </cell>
          <cell r="P26" t="str">
            <v>新堂 晃大</v>
          </cell>
          <cell r="Q26" t="str">
            <v>医学系研究科 臨床医学系講座</v>
          </cell>
          <cell r="R26" t="str">
            <v>教授</v>
          </cell>
          <cell r="S26" t="str">
            <v>松浦 慶太</v>
          </cell>
          <cell r="T26" t="str">
            <v>附属病院 認知症センター</v>
          </cell>
          <cell r="U26" t="str">
            <v>准教授</v>
          </cell>
          <cell r="V26" t="str">
            <v>2020年10月01日（有効期限切れ）</v>
          </cell>
          <cell r="W26" t="str">
            <v>2023年12月28日（有効期限切れ）</v>
          </cell>
          <cell r="Y26">
            <v>47573.5</v>
          </cell>
          <cell r="Z26">
            <v>45429.5</v>
          </cell>
          <cell r="AA26">
            <v>45462.5</v>
          </cell>
          <cell r="AB26" t="str">
            <v>承認</v>
          </cell>
          <cell r="AC26">
            <v>45464.5</v>
          </cell>
          <cell r="AD26" t="str">
            <v>承認</v>
          </cell>
          <cell r="AE26" t="str">
            <v>2024-05-051</v>
          </cell>
          <cell r="AF26" t="str">
            <v xml:space="preserve"> </v>
          </cell>
          <cell r="AG26"/>
          <cell r="AH26"/>
          <cell r="AI26" t="str">
            <v>未受講</v>
          </cell>
          <cell r="AJ26" t="str">
            <v>未受講</v>
          </cell>
          <cell r="AK26" t="str">
            <v>医学系研究科・医学部・医学部附属病院</v>
          </cell>
          <cell r="AL26" t="str">
            <v>梶川 博之</v>
          </cell>
          <cell r="AM26" t="str">
            <v>附属病院 脳神経内科</v>
          </cell>
          <cell r="AN26" t="str">
            <v>講師</v>
          </cell>
          <cell r="AO26" t="str">
            <v>未受講</v>
          </cell>
          <cell r="AP26" t="str">
            <v>2024年02月21日</v>
          </cell>
          <cell r="AQ26" t="str">
            <v>新堂 晃大,松浦 慶太,梶川 博之,田村 麻子,宮下 紘一</v>
          </cell>
          <cell r="AR26" t="str">
            <v>医学系研究科 臨床医学系講座,附属病院 認知症センター,附属病院 脳神経内科,医学系研究科 臨床医学系講座,附属病院 脳神経内科</v>
          </cell>
          <cell r="AS26" t="str">
            <v>教授,准教授,講師,大学院担当助教,医員</v>
          </cell>
          <cell r="AT26" t="str">
            <v>2020年10月01日（有効期限切れ）,2020年10月01日（有効期限切れ）,未受講,未受講,未受講</v>
          </cell>
          <cell r="AU26" t="str">
            <v>2023年10月02日（有効期限切れ）,2023年12月28日（有効期限切れ）,2024年02月21日,2023年10月02日（有効期限切れ）,2024年04月23日</v>
          </cell>
          <cell r="AV26"/>
          <cell r="AW26"/>
          <cell r="AX26"/>
          <cell r="AY26"/>
          <cell r="AZ26"/>
          <cell r="BA26"/>
          <cell r="BB26"/>
          <cell r="BC26"/>
          <cell r="BD26" t="str">
            <v>附属病院 脳神経内科</v>
          </cell>
          <cell r="BE26"/>
          <cell r="BF26" t="str">
            <v>〇</v>
          </cell>
          <cell r="BG26">
            <v>47573</v>
          </cell>
          <cell r="BH26"/>
          <cell r="BI26"/>
          <cell r="BJ26"/>
          <cell r="BK26"/>
          <cell r="BL26" t="str">
            <v>-</v>
          </cell>
          <cell r="BM26">
            <v>10000</v>
          </cell>
          <cell r="BN26">
            <v>45435</v>
          </cell>
          <cell r="BO26" t="str">
            <v>寄附</v>
          </cell>
          <cell r="BP26">
            <v>45435</v>
          </cell>
          <cell r="BQ26">
            <v>45435</v>
          </cell>
          <cell r="BR26">
            <v>45436</v>
          </cell>
          <cell r="BS26">
            <v>45450</v>
          </cell>
          <cell r="BT26"/>
          <cell r="BV26"/>
          <cell r="BX26"/>
          <cell r="BY26"/>
          <cell r="BZ26"/>
        </row>
        <row r="27">
          <cell r="A27">
            <v>26</v>
          </cell>
          <cell r="B27" t="str">
            <v>中川 勇人</v>
          </cell>
          <cell r="C27" t="str">
            <v>栗田 圭子</v>
          </cell>
          <cell r="D27" t="str">
            <v>2024-06-004</v>
          </cell>
          <cell r="E27" t="str">
            <v>H2024-092</v>
          </cell>
          <cell r="F27" t="str">
            <v>附属病院倫理委員会</v>
          </cell>
          <cell r="G27" t="str">
            <v>国立研究開発法人国立がん研究センター研究倫理審査委員会</v>
          </cell>
          <cell r="H27" t="str">
            <v xml:space="preserve">切除不能神経内分泌腫瘍(NEN)患者に対する177Lu-DOTATATEによるペプチ ド受容体放射線核種療法(PRRT)の有効性と安全性を検討する多施設共同観察研究_x000D_
</v>
          </cell>
          <cell r="I27">
            <v>45405.824548611112</v>
          </cell>
          <cell r="J27">
            <v>45439.732534722221</v>
          </cell>
          <cell r="K27" t="str">
            <v>山田 玲子</v>
          </cell>
          <cell r="L27" t="str">
            <v>附属病院 消化器・肝臓内科</v>
          </cell>
          <cell r="M27" t="str">
            <v>助教</v>
          </cell>
          <cell r="N27" t="str">
            <v>2020年10月01日（有効期限切れ）</v>
          </cell>
          <cell r="O27" t="str">
            <v>2024年09月02日</v>
          </cell>
          <cell r="P27" t="str">
            <v>中川 勇人</v>
          </cell>
          <cell r="Q27" t="str">
            <v>医学系研究科 臨床医学系講座</v>
          </cell>
          <cell r="R27" t="str">
            <v>大学院担当教授</v>
          </cell>
          <cell r="S27" t="str">
            <v>山田 玲子</v>
          </cell>
          <cell r="T27" t="str">
            <v>附属病院 消化器・肝臓内科</v>
          </cell>
          <cell r="U27" t="str">
            <v>助教</v>
          </cell>
          <cell r="V27" t="str">
            <v>2020年10月01日（有効期限切れ）</v>
          </cell>
          <cell r="W27" t="str">
            <v>2023年08月21日（有効期限切れ）</v>
          </cell>
          <cell r="Y27">
            <v>45657.5</v>
          </cell>
          <cell r="Z27">
            <v>45450.5</v>
          </cell>
          <cell r="AA27"/>
          <cell r="AB27"/>
          <cell r="AC27">
            <v>45460.5</v>
          </cell>
          <cell r="AD27" t="str">
            <v>承認</v>
          </cell>
          <cell r="AE27" t="str">
            <v>2024-06-004</v>
          </cell>
          <cell r="AF27" t="str">
            <v xml:space="preserve"> </v>
          </cell>
          <cell r="AG27"/>
          <cell r="AH27"/>
          <cell r="AI27" t="str">
            <v>未受講</v>
          </cell>
          <cell r="AJ27" t="str">
            <v>未受講</v>
          </cell>
          <cell r="AK27" t="str">
            <v>医学系研究科・医学部・医学部附属病院</v>
          </cell>
          <cell r="AL27" t="str">
            <v>山田 玲子</v>
          </cell>
          <cell r="AM27" t="str">
            <v>附属病院 消化器・肝臓内科</v>
          </cell>
          <cell r="AN27" t="str">
            <v>助教</v>
          </cell>
          <cell r="AO27" t="str">
            <v>2020年10月01日（有効期限切れ）</v>
          </cell>
          <cell r="AP27" t="str">
            <v>2023年08月21日（有効期限切れ）</v>
          </cell>
          <cell r="AQ27" t="str">
            <v>坪井 順哉,大和 浩乃,中村 佳史,田中 隆光,野瀬 賢治,三輪田 哲郎,島田 康彬</v>
          </cell>
          <cell r="AR27" t="str">
            <v>附属病院 ゲノム医療部,附属病院 消化器・肝臓内科,附属病院 消化器・肝臓内科,附属病院 消化器・肝臓内科,附属病院 消化器・肝臓内科,附属病院 消化器・肝臓内科,附属病院 消化器・肝臓内科</v>
          </cell>
          <cell r="AS27" t="str">
            <v>助教,医員,医員,医員,医員,医員,医員</v>
          </cell>
          <cell r="AT27" t="str">
            <v>2020年10月01日（有効期限切れ）,未受講,未受講,未受講,未受講,未受講,未受講</v>
          </cell>
          <cell r="AU27" t="str">
            <v>2023年08月20日（有効期限切れ）,2024年03月12日,2024年03月12日,2024年02月01日（有効期限切れ）,2023年09月21日（有効期限切れ）,2024年04月26日,2024年05月05日</v>
          </cell>
          <cell r="AV27"/>
          <cell r="AW27"/>
          <cell r="AX27"/>
          <cell r="AY27"/>
          <cell r="AZ27"/>
          <cell r="BA27" t="str">
            <v>栗田 圭子</v>
          </cell>
          <cell r="BB27" t="str">
            <v>医学系研究科 臨床医学系講座</v>
          </cell>
          <cell r="BC27" t="str">
            <v>非常勤職員</v>
          </cell>
          <cell r="BD27" t="str">
            <v>附属病院 消化器・肝臓内科</v>
          </cell>
          <cell r="BE27"/>
          <cell r="BF27" t="str">
            <v>〇</v>
          </cell>
          <cell r="BG27">
            <v>45657</v>
          </cell>
          <cell r="BH27"/>
          <cell r="BI27"/>
          <cell r="BJ27"/>
          <cell r="BK27"/>
          <cell r="BL27" t="str">
            <v>-</v>
          </cell>
          <cell r="BM27">
            <v>10000</v>
          </cell>
          <cell r="BN27">
            <v>45470</v>
          </cell>
          <cell r="BO27" t="str">
            <v>病院収入</v>
          </cell>
          <cell r="BP27">
            <v>45471</v>
          </cell>
          <cell r="BQ27">
            <v>45471</v>
          </cell>
          <cell r="BR27">
            <v>45474</v>
          </cell>
          <cell r="BS27">
            <v>45478</v>
          </cell>
          <cell r="BT27"/>
          <cell r="BV27"/>
          <cell r="BX27"/>
          <cell r="BY27" t="str">
            <v>〇</v>
          </cell>
          <cell r="BZ27"/>
        </row>
        <row r="28">
          <cell r="A28">
            <v>27</v>
          </cell>
          <cell r="B28" t="str">
            <v>土肥 薫</v>
          </cell>
          <cell r="C28" t="str">
            <v>永島 由梨</v>
          </cell>
          <cell r="D28" t="str">
            <v>2024-05-078</v>
          </cell>
          <cell r="E28" t="str">
            <v>H2024-102</v>
          </cell>
          <cell r="F28" t="str">
            <v>附属病院倫理委員会</v>
          </cell>
          <cell r="G28"/>
          <cell r="H28" t="str">
            <v>三重大学において経皮的大動脈弁置換術(TAVI)を受けた患者の急性期診療・予後に関する登録研究</v>
          </cell>
          <cell r="I28">
            <v>45407.340902777774</v>
          </cell>
          <cell r="J28">
            <v>45478.721192129633</v>
          </cell>
          <cell r="K28" t="str">
            <v>石山 将希</v>
          </cell>
          <cell r="L28" t="str">
            <v>医学部 医学・看護学教育センター</v>
          </cell>
          <cell r="M28" t="str">
            <v>助教</v>
          </cell>
          <cell r="N28" t="str">
            <v>2020年10月01日（有効期限切れ）</v>
          </cell>
          <cell r="O28" t="str">
            <v>2024年10月04日</v>
          </cell>
          <cell r="P28" t="str">
            <v>土肥 薫</v>
          </cell>
          <cell r="Q28" t="str">
            <v>医学系研究科 臨床医学系講座</v>
          </cell>
          <cell r="R28" t="str">
            <v>大学院担当教授</v>
          </cell>
          <cell r="S28" t="str">
            <v>土肥 薫</v>
          </cell>
          <cell r="T28" t="str">
            <v>医学系研究科 臨床医学系講座</v>
          </cell>
          <cell r="U28" t="str">
            <v>大学院担当教授</v>
          </cell>
          <cell r="V28" t="str">
            <v>2020年10月01日（有効期限切れ）</v>
          </cell>
          <cell r="W28" t="str">
            <v>2023年09月06日（有効期限切れ）</v>
          </cell>
          <cell r="Y28">
            <v>49309.5</v>
          </cell>
          <cell r="Z28">
            <v>45442.5</v>
          </cell>
          <cell r="AA28">
            <v>45484.5</v>
          </cell>
          <cell r="AB28" t="str">
            <v>承認</v>
          </cell>
          <cell r="AC28">
            <v>45489.5</v>
          </cell>
          <cell r="AD28" t="str">
            <v>承認</v>
          </cell>
          <cell r="AE28" t="str">
            <v>2024-05-078</v>
          </cell>
          <cell r="AF28" t="str">
            <v xml:space="preserve"> </v>
          </cell>
          <cell r="AG28"/>
          <cell r="AH28"/>
          <cell r="AI28" t="str">
            <v>未受講</v>
          </cell>
          <cell r="AJ28" t="str">
            <v>未受講</v>
          </cell>
          <cell r="AK28" t="str">
            <v>医学系研究科・医学部・医学部附属病院</v>
          </cell>
          <cell r="AL28" t="str">
            <v>石山 将希</v>
          </cell>
          <cell r="AM28" t="str">
            <v>医学部 医学・看護学教育センター</v>
          </cell>
          <cell r="AN28" t="str">
            <v>助教</v>
          </cell>
          <cell r="AO28" t="str">
            <v>2020年10月01日（有効期限切れ）</v>
          </cell>
          <cell r="AP28" t="str">
            <v>2023年09月12日（有効期限切れ）</v>
          </cell>
          <cell r="AQ28" t="str">
            <v>杉浦 英美喜,伊藤 久人,栗田 泰郎,大森 拓,石山 将希,髙﨑 亮宏,庄村 遊,桐井 陽祐</v>
          </cell>
          <cell r="AR28" t="str">
            <v>附属病院 検査部,附属病院 心臓血管外科,附属病院 循環器内科,医学系研究科 基礎医学系講座,医学部 医学・看護学教育センター,附属病院 ＣＣＵネットワーク支援センター,医学系研究科 臨床医学系講座,附属病院 循環器内科</v>
          </cell>
          <cell r="AS28" t="str">
            <v>大学院担当助教,講師,准教授,助教,助教,助教,准教授,医員</v>
          </cell>
          <cell r="AT28" t="str">
            <v>2020年10月01日（有効期限切れ）,2020年10月01日（有効期限切れ）,2016年05月19日（有効期限切れ）,未受講,2020年10月01日（有効期限切れ）,2020年10月01日（有効期限切れ）,2020年10月01日（有効期限切れ）,未受講</v>
          </cell>
          <cell r="AU28" t="str">
            <v>2023年09月13日（有効期限切れ）,2023年10月27日（有効期限切れ）,2023年12月18日（有効期限切れ）,2023年09月14日（有効期限切れ）,2023年09月12日（有効期限切れ）,2023年11月08日（有効期限切れ）,2023年09月14日（有効期限切れ）,2023年10月16日（有効期限切れ）</v>
          </cell>
          <cell r="AV28"/>
          <cell r="AW28"/>
          <cell r="AX28"/>
          <cell r="AY28"/>
          <cell r="AZ28"/>
          <cell r="BA28" t="str">
            <v>藤本 直紀</v>
          </cell>
          <cell r="BB28" t="str">
            <v>医学系研究科 臨床医学系講座</v>
          </cell>
          <cell r="BC28" t="str">
            <v>大学院担当講師</v>
          </cell>
          <cell r="BD28" t="str">
            <v>附属病院 循環器内科</v>
          </cell>
          <cell r="BE28"/>
          <cell r="BF28" t="str">
            <v>〇</v>
          </cell>
          <cell r="BG28">
            <v>49309</v>
          </cell>
          <cell r="BH28"/>
          <cell r="BI28"/>
          <cell r="BJ28"/>
          <cell r="BK28"/>
          <cell r="BL28" t="str">
            <v>-</v>
          </cell>
          <cell r="BM28">
            <v>10000</v>
          </cell>
          <cell r="BN28">
            <v>45470</v>
          </cell>
          <cell r="BO28" t="str">
            <v>寄附</v>
          </cell>
          <cell r="BP28">
            <v>45470</v>
          </cell>
          <cell r="BQ28">
            <v>45470</v>
          </cell>
          <cell r="BR28">
            <v>45475</v>
          </cell>
          <cell r="BS28">
            <v>45478</v>
          </cell>
          <cell r="BT28"/>
          <cell r="BV28"/>
          <cell r="BX28"/>
          <cell r="BY28"/>
          <cell r="BZ28"/>
        </row>
        <row r="29">
          <cell r="A29" t="str">
            <v>28
取下げ</v>
          </cell>
          <cell r="B29" t="str">
            <v>小林 哲</v>
          </cell>
          <cell r="C29" t="str">
            <v>山本 亜季子</v>
          </cell>
          <cell r="D29">
            <v>0</v>
          </cell>
          <cell r="E29" t="str">
            <v>未採番</v>
          </cell>
          <cell r="F29" t="str">
            <v>医学部倫理委員会</v>
          </cell>
          <cell r="G29" t="str">
            <v>地方独立行政法人三重県立総合医療センター倫理審査委員会</v>
          </cell>
          <cell r="H29" t="str">
            <v>間質性肺疾患におけるニンテダニブ治療例の他施設共同観察研究</v>
          </cell>
          <cell r="I29">
            <v>45407.779537037037</v>
          </cell>
          <cell r="J29">
            <v>45407.779537037037</v>
          </cell>
          <cell r="K29" t="str">
            <v>伊藤 稔之</v>
          </cell>
          <cell r="L29" t="str">
            <v>附属病院 呼吸器内科</v>
          </cell>
          <cell r="M29" t="str">
            <v>医員</v>
          </cell>
          <cell r="N29" t="str">
            <v>未受講</v>
          </cell>
          <cell r="O29" t="str">
            <v>2024年04月22日</v>
          </cell>
          <cell r="P29" t="str">
            <v>小林 哲</v>
          </cell>
          <cell r="Q29" t="str">
            <v>医学系研究科 臨床医学系講座</v>
          </cell>
          <cell r="R29" t="str">
            <v>大学院担当教授</v>
          </cell>
          <cell r="S29" t="str">
            <v>小林 哲</v>
          </cell>
          <cell r="T29" t="str">
            <v>医学系研究科 臨床医学系講座</v>
          </cell>
          <cell r="U29" t="str">
            <v>大学院担当教授</v>
          </cell>
          <cell r="V29" t="str">
            <v>2020年10月01日（有効期限切れ）</v>
          </cell>
          <cell r="W29" t="str">
            <v>2023年08月17日（有効期限切れ）</v>
          </cell>
          <cell r="X29"/>
          <cell r="Y29">
            <v>46477.5</v>
          </cell>
          <cell r="Z29"/>
          <cell r="AA29"/>
          <cell r="AB29"/>
          <cell r="AC29"/>
          <cell r="AD29"/>
          <cell r="AE29"/>
          <cell r="AF29" t="str">
            <v xml:space="preserve"> </v>
          </cell>
          <cell r="AG29"/>
          <cell r="AH29"/>
          <cell r="AI29" t="str">
            <v>未受講</v>
          </cell>
          <cell r="AJ29" t="str">
            <v>未受講</v>
          </cell>
          <cell r="AK29" t="str">
            <v>医学系研究科・医学部・医学部附属病院</v>
          </cell>
          <cell r="AL29" t="str">
            <v>伊藤 稔之</v>
          </cell>
          <cell r="AM29" t="str">
            <v>附属病院 呼吸器内科</v>
          </cell>
          <cell r="AN29" t="str">
            <v>医員</v>
          </cell>
          <cell r="AO29" t="str">
            <v>未受講</v>
          </cell>
          <cell r="AP29" t="str">
            <v>2024年04月22日</v>
          </cell>
          <cell r="AQ29" t="str">
            <v>藤本 源,市川 泰崇,伊藤 稔之,藤原 拓海</v>
          </cell>
          <cell r="AR29" t="str">
            <v>医学系研究科 臨床医学系講座,附属病院 放射線部,附属病院 呼吸器内科,附属病院 ゲノム医療部</v>
          </cell>
          <cell r="AS29" t="str">
            <v>大学院担当講師,准教授,医員,助教</v>
          </cell>
          <cell r="AT29" t="str">
            <v>2020年10月01日（有効期限切れ）,2020年10月01日（有効期限切れ）,未受講,未受講</v>
          </cell>
          <cell r="AU29" t="str">
            <v>2023年08月16日（有効期限切れ）,2023年09月07日（有効期限切れ）,2024年04月22日,2023年08月24日（有効期限切れ）</v>
          </cell>
          <cell r="AV29"/>
          <cell r="AW29"/>
          <cell r="AX29"/>
          <cell r="AY29"/>
          <cell r="AZ29"/>
          <cell r="BA29" t="str">
            <v>藤本 源</v>
          </cell>
          <cell r="BB29" t="str">
            <v>医学系研究科 臨床医学系講座</v>
          </cell>
          <cell r="BC29" t="str">
            <v>大学院担当講師</v>
          </cell>
          <cell r="BD29" t="str">
            <v>附属病院 呼吸器内科</v>
          </cell>
          <cell r="BE29"/>
          <cell r="BF29" t="str">
            <v>〇</v>
          </cell>
          <cell r="BG29">
            <v>46477</v>
          </cell>
          <cell r="BH29"/>
          <cell r="BI29"/>
          <cell r="BJ29"/>
          <cell r="BK29"/>
          <cell r="BL29" t="str">
            <v>-</v>
          </cell>
          <cell r="BM29">
            <v>10000</v>
          </cell>
          <cell r="BN29"/>
          <cell r="BO29"/>
          <cell r="BP29"/>
          <cell r="BQ29"/>
          <cell r="BR29"/>
          <cell r="BS29"/>
          <cell r="BT29" t="str">
            <v>個別審査の為、取り下げ</v>
          </cell>
          <cell r="BV29" t="str">
            <v>〇</v>
          </cell>
          <cell r="BX29"/>
          <cell r="BY29"/>
          <cell r="BZ29"/>
        </row>
        <row r="30">
          <cell r="A30">
            <v>29</v>
          </cell>
          <cell r="B30" t="str">
            <v>土肥 薫</v>
          </cell>
          <cell r="C30" t="str">
            <v>永島 由梨</v>
          </cell>
          <cell r="D30" t="str">
            <v>2024-05-024</v>
          </cell>
          <cell r="E30" t="str">
            <v>H2024-074</v>
          </cell>
          <cell r="F30" t="str">
            <v>附属病院倫理委員会</v>
          </cell>
          <cell r="G30" t="str">
            <v>東北大学大学院医学系研究科倫理委員会</v>
          </cell>
          <cell r="H30" t="str">
            <v>PGI2製剤の併発症に関する疫学研究</v>
          </cell>
          <cell r="I30">
            <v>45407.857210648152</v>
          </cell>
          <cell r="J30">
            <v>45413.616851851853</v>
          </cell>
          <cell r="K30" t="str">
            <v>荻原 義人</v>
          </cell>
          <cell r="L30" t="str">
            <v>附属病院 循環器内科</v>
          </cell>
          <cell r="M30" t="str">
            <v>大学院担当助教</v>
          </cell>
          <cell r="N30" t="str">
            <v>2020年10月01日（有効期限切れ）</v>
          </cell>
          <cell r="O30" t="str">
            <v>2024年10月06日</v>
          </cell>
          <cell r="P30" t="str">
            <v>土肥 薫</v>
          </cell>
          <cell r="Q30" t="str">
            <v>医学系研究科 臨床医学系講座</v>
          </cell>
          <cell r="R30" t="str">
            <v>大学院担当教授</v>
          </cell>
          <cell r="S30" t="str">
            <v>荻原 義人</v>
          </cell>
          <cell r="T30" t="str">
            <v>附属病院 循環器内科</v>
          </cell>
          <cell r="U30" t="str">
            <v>大学院担当助教</v>
          </cell>
          <cell r="V30" t="str">
            <v>2020年10月01日（有効期限切れ）</v>
          </cell>
          <cell r="W30" t="str">
            <v>2023年10月07日（有効期限切れ）</v>
          </cell>
          <cell r="Y30">
            <v>45716.5</v>
          </cell>
          <cell r="Z30">
            <v>45422.5</v>
          </cell>
          <cell r="AA30"/>
          <cell r="AB30"/>
          <cell r="AC30">
            <v>45429.5</v>
          </cell>
          <cell r="AD30" t="str">
            <v>承認</v>
          </cell>
          <cell r="AE30" t="str">
            <v>2024-05-024</v>
          </cell>
          <cell r="AF30" t="str">
            <v xml:space="preserve"> </v>
          </cell>
          <cell r="AG30"/>
          <cell r="AH30"/>
          <cell r="AI30" t="str">
            <v>未受講</v>
          </cell>
          <cell r="AJ30" t="str">
            <v>未受講</v>
          </cell>
          <cell r="AK30" t="str">
            <v>医学系研究科・医学部・医学部附属病院</v>
          </cell>
          <cell r="AL30" t="str">
            <v xml:space="preserve"> </v>
          </cell>
          <cell r="AM30"/>
          <cell r="AN30"/>
          <cell r="AO30" t="str">
            <v>未受講</v>
          </cell>
          <cell r="AP30" t="str">
            <v>未受講</v>
          </cell>
          <cell r="AQ30"/>
          <cell r="AR30"/>
          <cell r="AS30"/>
          <cell r="AT30"/>
          <cell r="AU30"/>
          <cell r="AV30"/>
          <cell r="AW30"/>
          <cell r="AX30"/>
          <cell r="AY30"/>
          <cell r="AZ30"/>
          <cell r="BA30" t="str">
            <v>荻原 義人</v>
          </cell>
          <cell r="BB30" t="str">
            <v>附属病院 循環器内科</v>
          </cell>
          <cell r="BC30" t="str">
            <v>大学院担当助教</v>
          </cell>
          <cell r="BD30" t="str">
            <v>附属病院 循環器内科</v>
          </cell>
          <cell r="BE30"/>
          <cell r="BF30" t="str">
            <v>〇</v>
          </cell>
          <cell r="BG30">
            <v>45716</v>
          </cell>
          <cell r="BH30"/>
          <cell r="BI30"/>
          <cell r="BJ30"/>
          <cell r="BK30"/>
          <cell r="BL30" t="str">
            <v>-</v>
          </cell>
          <cell r="BM30">
            <v>10000</v>
          </cell>
          <cell r="BN30">
            <v>45435</v>
          </cell>
          <cell r="BO30" t="str">
            <v>寄附</v>
          </cell>
          <cell r="BP30">
            <v>45435</v>
          </cell>
          <cell r="BQ30">
            <v>45435</v>
          </cell>
          <cell r="BR30">
            <v>45436</v>
          </cell>
          <cell r="BS30">
            <v>45450</v>
          </cell>
          <cell r="BT30" t="str">
            <v>データ</v>
          </cell>
          <cell r="BV30"/>
          <cell r="BX30"/>
          <cell r="BY30"/>
          <cell r="BZ30"/>
        </row>
        <row r="31">
          <cell r="A31" t="str">
            <v>30
取下げ</v>
          </cell>
          <cell r="B31" t="str">
            <v>小林 哲</v>
          </cell>
          <cell r="C31" t="str">
            <v>山本 亜季子</v>
          </cell>
          <cell r="D31">
            <v>0</v>
          </cell>
          <cell r="E31" t="str">
            <v>未採番</v>
          </cell>
          <cell r="F31" t="str">
            <v>附属病院倫理委員会</v>
          </cell>
          <cell r="G31"/>
          <cell r="H31" t="str">
            <v>間質性肺疾患におけるニンテダニブ治療例の他施設共同観察研究</v>
          </cell>
          <cell r="I31">
            <v>45408.671215277776</v>
          </cell>
          <cell r="J31">
            <v>45408.671215277776</v>
          </cell>
          <cell r="K31" t="str">
            <v>伊藤 稔之</v>
          </cell>
          <cell r="L31" t="str">
            <v>附属病院 呼吸器内科</v>
          </cell>
          <cell r="M31" t="str">
            <v>医員</v>
          </cell>
          <cell r="N31" t="str">
            <v>未受講</v>
          </cell>
          <cell r="O31" t="str">
            <v>2024年04月22日</v>
          </cell>
          <cell r="P31" t="str">
            <v>小林 哲</v>
          </cell>
          <cell r="Q31" t="str">
            <v>医学系研究科 臨床医学系講座</v>
          </cell>
          <cell r="R31" t="str">
            <v>大学院担当教授</v>
          </cell>
          <cell r="S31" t="str">
            <v>小林 哲</v>
          </cell>
          <cell r="T31" t="str">
            <v>医学系研究科 臨床医学系講座</v>
          </cell>
          <cell r="U31" t="str">
            <v>大学院担当教授</v>
          </cell>
          <cell r="V31" t="str">
            <v>2020年10月01日（有効期限切れ）</v>
          </cell>
          <cell r="W31" t="str">
            <v>2023年08月17日（有効期限切れ）</v>
          </cell>
          <cell r="X31"/>
          <cell r="Y31">
            <v>46477.5</v>
          </cell>
          <cell r="Z31"/>
          <cell r="AA31"/>
          <cell r="AB31"/>
          <cell r="AC31"/>
          <cell r="AD31"/>
          <cell r="AE31"/>
          <cell r="AF31" t="str">
            <v xml:space="preserve"> </v>
          </cell>
          <cell r="AG31"/>
          <cell r="AH31"/>
          <cell r="AI31" t="str">
            <v>未受講</v>
          </cell>
          <cell r="AJ31" t="str">
            <v>未受講</v>
          </cell>
          <cell r="AK31" t="str">
            <v>医学系研究科・医学部・医学部附属病院</v>
          </cell>
          <cell r="AL31" t="str">
            <v>伊藤 稔之</v>
          </cell>
          <cell r="AM31" t="str">
            <v>附属病院 呼吸器内科</v>
          </cell>
          <cell r="AN31" t="str">
            <v>医員</v>
          </cell>
          <cell r="AO31" t="str">
            <v>未受講</v>
          </cell>
          <cell r="AP31" t="str">
            <v>2024年04月22日</v>
          </cell>
          <cell r="AQ31" t="str">
            <v>藤本 源,市川 泰崇,伊藤 稔之,藤原 拓海</v>
          </cell>
          <cell r="AR31" t="str">
            <v>医学系研究科 臨床医学系講座,附属病院 放射線部,附属病院 呼吸器内科,附属病院 ゲノム医療部</v>
          </cell>
          <cell r="AS31" t="str">
            <v>大学院担当講師,准教授,医員,助教</v>
          </cell>
          <cell r="AT31" t="str">
            <v>2020年10月01日（有効期限切れ）,2020年10月01日（有効期限切れ）,未受講,未受講</v>
          </cell>
          <cell r="AU31" t="str">
            <v>2023年08月16日（有効期限切れ）,2023年09月07日（有効期限切れ）,2024年04月22日,2023年08月24日（有効期限切れ）</v>
          </cell>
          <cell r="AV31"/>
          <cell r="AW31"/>
          <cell r="AX31"/>
          <cell r="AY31"/>
          <cell r="AZ31"/>
          <cell r="BA31" t="str">
            <v>藤本 源</v>
          </cell>
          <cell r="BB31" t="str">
            <v>医学系研究科 臨床医学系講座</v>
          </cell>
          <cell r="BC31" t="str">
            <v>大学院担当講師</v>
          </cell>
          <cell r="BD31" t="str">
            <v>附属病院 呼吸器内科</v>
          </cell>
          <cell r="BE31"/>
          <cell r="BF31" t="str">
            <v>〇</v>
          </cell>
          <cell r="BG31">
            <v>46477</v>
          </cell>
          <cell r="BH31"/>
          <cell r="BI31"/>
          <cell r="BJ31"/>
          <cell r="BK31"/>
          <cell r="BL31" t="str">
            <v>-</v>
          </cell>
          <cell r="BM31">
            <v>10000</v>
          </cell>
          <cell r="BN31"/>
          <cell r="BO31"/>
          <cell r="BP31"/>
          <cell r="BQ31"/>
          <cell r="BR31"/>
          <cell r="BS31"/>
          <cell r="BT31" t="str">
            <v>協力機関での申請の為、取り下げ</v>
          </cell>
          <cell r="BV31" t="str">
            <v>〇</v>
          </cell>
          <cell r="BX31"/>
          <cell r="BY31"/>
          <cell r="BZ31"/>
        </row>
        <row r="32">
          <cell r="A32">
            <v>31</v>
          </cell>
          <cell r="B32" t="str">
            <v>問山 裕二</v>
          </cell>
          <cell r="C32" t="str">
            <v>伊藤美由紀</v>
          </cell>
          <cell r="D32" t="str">
            <v>2024-06-005</v>
          </cell>
          <cell r="E32" t="str">
            <v>H2024-097</v>
          </cell>
          <cell r="F32" t="str">
            <v>附属病院倫理委員会</v>
          </cell>
          <cell r="G32"/>
          <cell r="H32" t="str">
            <v>新生児時期の手術における術後Surgical site infectionの検討</v>
          </cell>
          <cell r="I32">
            <v>45419.929155092592</v>
          </cell>
          <cell r="J32">
            <v>45466.954884259256</v>
          </cell>
          <cell r="K32" t="str">
            <v>小池 勇樹</v>
          </cell>
          <cell r="L32" t="str">
            <v>附属病院 周産母子センター</v>
          </cell>
          <cell r="M32" t="str">
            <v>講師</v>
          </cell>
          <cell r="N32" t="str">
            <v>未受講</v>
          </cell>
          <cell r="O32" t="str">
            <v>2024年11月06日</v>
          </cell>
          <cell r="P32" t="str">
            <v>問山 裕二</v>
          </cell>
          <cell r="Q32" t="str">
            <v>医学系研究科 臨床医学系講座</v>
          </cell>
          <cell r="R32" t="str">
            <v>教授</v>
          </cell>
          <cell r="S32" t="str">
            <v>小池 勇樹</v>
          </cell>
          <cell r="T32" t="str">
            <v>附属病院 周産母子センター</v>
          </cell>
          <cell r="U32" t="str">
            <v>講師</v>
          </cell>
          <cell r="V32" t="str">
            <v>未受講</v>
          </cell>
          <cell r="W32" t="str">
            <v>2023年10月27日（有効期限切れ）</v>
          </cell>
          <cell r="Y32">
            <v>46387.5</v>
          </cell>
          <cell r="Z32">
            <v>45450.5</v>
          </cell>
          <cell r="AA32">
            <v>45474.5</v>
          </cell>
          <cell r="AB32" t="str">
            <v>承認</v>
          </cell>
          <cell r="AC32">
            <v>45476.5</v>
          </cell>
          <cell r="AD32" t="str">
            <v>承認</v>
          </cell>
          <cell r="AE32" t="str">
            <v>2024-06-005</v>
          </cell>
          <cell r="AF32" t="str">
            <v xml:space="preserve"> </v>
          </cell>
          <cell r="AG32"/>
          <cell r="AH32"/>
          <cell r="AI32" t="str">
            <v>未受講</v>
          </cell>
          <cell r="AJ32" t="str">
            <v>未受講</v>
          </cell>
          <cell r="AK32" t="str">
            <v>医学系研究科・医学部・医学部附属病院</v>
          </cell>
          <cell r="AL32" t="str">
            <v>小池 勇樹</v>
          </cell>
          <cell r="AM32" t="str">
            <v>附属病院 周産母子センター</v>
          </cell>
          <cell r="AN32" t="str">
            <v>講師</v>
          </cell>
          <cell r="AO32" t="str">
            <v>未受講</v>
          </cell>
          <cell r="AP32" t="str">
            <v>2023年10月27日（有効期限切れ）</v>
          </cell>
          <cell r="AQ32" t="str">
            <v>奥川 喜永,問山 裕二,松下 航平,長野 由佳,北嶋 貴仁,大北 喜基,佐藤 友紀,東 浩輝,志村 匡信</v>
          </cell>
          <cell r="AR32" t="str">
            <v>附属病院 ゲノム医療部,医学系研究科 臨床医学系講座,附属病院 周産母子センター,附属病院 小児外科,附属病院 ゲノム医療部,医学系研究科 臨床医学系講座,附属病院 小児外科,附属病院 小児外科,附属病院 消化管外科</v>
          </cell>
          <cell r="AS32" t="str">
            <v>教授,教授,助教,助教,助教,准教授,医員,医員,助教</v>
          </cell>
          <cell r="AT32" t="str">
            <v>2020年10月01日（有効期限切れ）,2021年11月02日（有効期限切れ）,2017年05月08日（有効期限切れ）,未受講,2020年10月01日（有効期限切れ）,2018年05月10日（有効期限切れ）,未受講,未受講,2020年10月01日（有効期限切れ）</v>
          </cell>
          <cell r="AU32" t="str">
            <v>2023年09月05日（有効期限切れ）,2023年11月05日（有効期限切れ）,2023年10月30日（有効期限切れ）,2024年05月07日,2023年08月17日（有効期限切れ）,2023年10月30日（有効期限切れ）,2024年03月12日,2024年01月02日（有効期限切れ）,2023年10月07日（有効期限切れ）</v>
          </cell>
          <cell r="AV32"/>
          <cell r="AW32"/>
          <cell r="AX32"/>
          <cell r="AY32"/>
          <cell r="AZ32"/>
          <cell r="BA32" t="str">
            <v>松下 航平</v>
          </cell>
          <cell r="BB32" t="str">
            <v>附属病院 周産母子センター</v>
          </cell>
          <cell r="BC32" t="str">
            <v>助教</v>
          </cell>
          <cell r="BD32" t="str">
            <v>附属病院 小児外科</v>
          </cell>
          <cell r="BE32"/>
          <cell r="BF32" t="str">
            <v>〇</v>
          </cell>
          <cell r="BG32">
            <v>46387</v>
          </cell>
          <cell r="BH32"/>
          <cell r="BI32"/>
          <cell r="BJ32"/>
          <cell r="BK32"/>
          <cell r="BL32" t="str">
            <v>-</v>
          </cell>
          <cell r="BM32">
            <v>10000</v>
          </cell>
          <cell r="BN32">
            <v>45470</v>
          </cell>
          <cell r="BO32" t="str">
            <v>授業料</v>
          </cell>
          <cell r="BP32">
            <v>45470</v>
          </cell>
          <cell r="BQ32">
            <v>45470</v>
          </cell>
          <cell r="BR32">
            <v>45474</v>
          </cell>
          <cell r="BS32">
            <v>45478</v>
          </cell>
          <cell r="BT32"/>
          <cell r="BV32"/>
          <cell r="BX32"/>
          <cell r="BY32" t="str">
            <v>〇</v>
          </cell>
          <cell r="BZ32"/>
        </row>
        <row r="33">
          <cell r="A33">
            <v>32</v>
          </cell>
          <cell r="B33" t="str">
            <v>竹内 万彦</v>
          </cell>
          <cell r="C33" t="str">
            <v>赤塚 典子</v>
          </cell>
          <cell r="D33" t="str">
            <v>2024-06-093</v>
          </cell>
          <cell r="E33" t="str">
            <v>H2024-104</v>
          </cell>
          <cell r="F33" t="str">
            <v>附属病院倫理委員会</v>
          </cell>
          <cell r="G33"/>
          <cell r="H33" t="str">
            <v>末梢血管治療における薬剤コーティングバルーン治療前後での血流評価</v>
          </cell>
          <cell r="I33">
            <v>45421.73065972222</v>
          </cell>
          <cell r="J33">
            <v>45481.78533564815</v>
          </cell>
          <cell r="K33" t="str">
            <v>髙濵 航</v>
          </cell>
          <cell r="L33" t="str">
            <v>附属病院 臨床工学部</v>
          </cell>
          <cell r="M33" t="str">
            <v>臨床工学技士</v>
          </cell>
          <cell r="N33" t="str">
            <v>未受講</v>
          </cell>
          <cell r="O33" t="str">
            <v>2025年01月11日</v>
          </cell>
          <cell r="P33" t="str">
            <v>山田 昌子</v>
          </cell>
          <cell r="Q33" t="str">
            <v>附属病院 臨床工学部</v>
          </cell>
          <cell r="R33" t="str">
            <v>臨床工学技士長</v>
          </cell>
          <cell r="S33" t="str">
            <v>髙濵 航</v>
          </cell>
          <cell r="T33" t="str">
            <v>附属病院 臨床工学部</v>
          </cell>
          <cell r="U33" t="str">
            <v>臨床工学技士</v>
          </cell>
          <cell r="V33" t="str">
            <v>未受講</v>
          </cell>
          <cell r="W33" t="str">
            <v>2023年11月03日（有効期限切れ）</v>
          </cell>
          <cell r="X33"/>
          <cell r="Y33">
            <v>46022.5</v>
          </cell>
          <cell r="Z33">
            <v>45456.5</v>
          </cell>
          <cell r="AA33">
            <v>45484.5</v>
          </cell>
          <cell r="AB33" t="str">
            <v>承認</v>
          </cell>
          <cell r="AC33">
            <v>45489.5</v>
          </cell>
          <cell r="AD33" t="str">
            <v>承認</v>
          </cell>
          <cell r="AE33" t="str">
            <v>2024-06-093</v>
          </cell>
          <cell r="AF33" t="str">
            <v xml:space="preserve"> </v>
          </cell>
          <cell r="AG33"/>
          <cell r="AH33"/>
          <cell r="AI33" t="str">
            <v>未受講</v>
          </cell>
          <cell r="AJ33" t="str">
            <v>未受講</v>
          </cell>
          <cell r="AK33" t="str">
            <v>医学系研究科・医学部・医学部附属病院</v>
          </cell>
          <cell r="AL33" t="str">
            <v>髙濵 航</v>
          </cell>
          <cell r="AM33" t="str">
            <v>附属病院 臨床工学部</v>
          </cell>
          <cell r="AN33" t="str">
            <v>臨床工学技士</v>
          </cell>
          <cell r="AO33" t="str">
            <v>未受講</v>
          </cell>
          <cell r="AP33" t="str">
            <v>2023年11月03日（有効期限切れ）</v>
          </cell>
          <cell r="AQ33" t="str">
            <v>佐生 喬,山田 昌子,冨田 雅之,後藤 健宏,栗田 泰郎,佐藤 圭,北川 直樹,阪　 京香,津曲 佑馬,髙﨑 亮宏,桐井 陽祐</v>
          </cell>
          <cell r="AR33" t="str">
            <v>附属病院 臨床工学部,附属病院 臨床工学部,附属病院 臨床工学部,附属病院 臨床工学部,附属病院 循環器内科,三重大学大学院医学系研究科,附属病院 臨床工学部,附属病院 臨床工学部,附属病院 臨床工学部,附属病院 ＣＣＵネットワーク支援センター,附属病院 循環器内科</v>
          </cell>
          <cell r="AS33" t="str">
            <v>主任臨床工学技士,臨床工学技士長,臨床工学技士,臨床工学技士,准教授,リサーチアソシエイト,臨床工学技士,臨床工学技士,臨床工学技士,助教,医員</v>
          </cell>
          <cell r="AT33" t="str">
            <v>2020年10月01日（有効期限切れ）,未受講,未受講,2020年10月01日（有効期限切れ）,2016年05月19日（有効期限切れ）,2020年10月01日（有効期限切れ）,未受講,未受講,未受講,2020年10月01日（有効期限切れ）,未受講</v>
          </cell>
          <cell r="AU33" t="str">
            <v>2023年11月02日（有効期限切れ）,2023年12月05日（有効期限切れ）,2023年07月20日（有効期限切れ）,2024年01月11日（有効期限切れ）,2023年12月18日（有効期限切れ）,2023年09月13日（有効期限切れ）,2023年12月12日（有効期限切れ）,2023年11月03日（有効期限切れ）,2024年05月08日,2023年11月08日（有効期限切れ）,2023年10月16日（有効期限切れ）</v>
          </cell>
          <cell r="AV33"/>
          <cell r="AW33"/>
          <cell r="AX33"/>
          <cell r="AY33"/>
          <cell r="AZ33"/>
          <cell r="BA33" t="str">
            <v>加藤 隆史</v>
          </cell>
          <cell r="BB33" t="str">
            <v>附属病院 臨床工学部</v>
          </cell>
          <cell r="BC33" t="str">
            <v>副臨床工学技士長</v>
          </cell>
          <cell r="BD33" t="str">
            <v>附属病院 臨床工学部</v>
          </cell>
          <cell r="BE33"/>
          <cell r="BF33" t="str">
            <v>〇</v>
          </cell>
          <cell r="BG33">
            <v>46022</v>
          </cell>
          <cell r="BH33"/>
          <cell r="BI33"/>
          <cell r="BJ33"/>
          <cell r="BK33"/>
          <cell r="BL33" t="str">
            <v>-</v>
          </cell>
          <cell r="BM33">
            <v>10000</v>
          </cell>
          <cell r="BN33">
            <v>45470</v>
          </cell>
          <cell r="BO33" t="str">
            <v>その他</v>
          </cell>
          <cell r="BP33">
            <v>45470</v>
          </cell>
          <cell r="BQ33">
            <v>45470</v>
          </cell>
          <cell r="BR33">
            <v>45474</v>
          </cell>
          <cell r="BS33">
            <v>45478</v>
          </cell>
          <cell r="BT33" t="str">
            <v>受託研究</v>
          </cell>
          <cell r="BV33"/>
          <cell r="BX33"/>
          <cell r="BY33" t="str">
            <v>〇</v>
          </cell>
          <cell r="BZ33"/>
        </row>
        <row r="34">
          <cell r="A34">
            <v>33</v>
          </cell>
          <cell r="B34" t="str">
            <v>新堂 晃大</v>
          </cell>
          <cell r="C34" t="str">
            <v>深田 直子</v>
          </cell>
          <cell r="D34" t="str">
            <v>2024-06-003</v>
          </cell>
          <cell r="E34" t="str">
            <v>H2024-091</v>
          </cell>
          <cell r="F34" t="str">
            <v>附属病院倫理委員会</v>
          </cell>
          <cell r="G34" t="str">
            <v>信州大学医学部生命科学・医学系研究倫理委員会</v>
          </cell>
          <cell r="H34" t="str">
            <v>病的バリアントを有する遺伝性認知症を対象としたコホート構築による病態解明、バイオマーカー開発、治験促進 HED-TRC</v>
          </cell>
          <cell r="I34">
            <v>45426.756921296299</v>
          </cell>
          <cell r="J34">
            <v>45428.417395833334</v>
          </cell>
          <cell r="K34" t="str">
            <v>深田 直子</v>
          </cell>
          <cell r="L34" t="str">
            <v>医学系研究科 臨床医学系講座</v>
          </cell>
          <cell r="M34" t="str">
            <v>なし</v>
          </cell>
          <cell r="N34" t="str">
            <v>2020年10月01日（有効期限切れ）</v>
          </cell>
          <cell r="O34" t="str">
            <v>2024年12月09日</v>
          </cell>
          <cell r="P34" t="str">
            <v>新堂 晃大</v>
          </cell>
          <cell r="Q34" t="str">
            <v>医学系研究科 臨床医学系講座</v>
          </cell>
          <cell r="R34" t="str">
            <v>教授</v>
          </cell>
          <cell r="S34" t="str">
            <v>新堂 晃大</v>
          </cell>
          <cell r="T34" t="str">
            <v>医学系研究科 臨床医学系講座</v>
          </cell>
          <cell r="U34" t="str">
            <v>教授</v>
          </cell>
          <cell r="V34" t="str">
            <v>2020年10月01日（有効期限切れ）</v>
          </cell>
          <cell r="W34" t="str">
            <v>2024年10月15日</v>
          </cell>
          <cell r="Y34">
            <v>46112.5</v>
          </cell>
          <cell r="Z34">
            <v>45450.5</v>
          </cell>
          <cell r="AA34"/>
          <cell r="AB34"/>
          <cell r="AC34">
            <v>45460.5</v>
          </cell>
          <cell r="AD34" t="str">
            <v>承認</v>
          </cell>
          <cell r="AE34" t="str">
            <v>2024-06-003</v>
          </cell>
          <cell r="AF34" t="str">
            <v xml:space="preserve"> </v>
          </cell>
          <cell r="AG34"/>
          <cell r="AH34"/>
          <cell r="AI34" t="str">
            <v>未受講</v>
          </cell>
          <cell r="AJ34" t="str">
            <v>未受講</v>
          </cell>
          <cell r="AK34" t="str">
            <v>医学系研究科・医学部・医学部附属病院</v>
          </cell>
          <cell r="AL34" t="str">
            <v>新堂 晃大</v>
          </cell>
          <cell r="AM34" t="str">
            <v>医学系研究科 臨床医学系講座</v>
          </cell>
          <cell r="AN34" t="str">
            <v>教授</v>
          </cell>
          <cell r="AO34" t="str">
            <v>2020年10月01日（有効期限切れ）</v>
          </cell>
          <cell r="AP34" t="str">
            <v>2024年10月15日</v>
          </cell>
          <cell r="AQ34" t="str">
            <v>松田 佳奈,伊井 裕一郎,石川 英洋,松山 裕文,中村 直子,西垣 明哲,梶川 博之,宇都宮 貴哉</v>
          </cell>
          <cell r="AR34" t="str">
            <v>医学系研究科 認知症医療学講座,医学部 神経画像病態学講座,医学系研究科 臨床医学系講座,附属病院 脳神経内科,附属病院 脳神経内科,附属病院 脳神経内科,附属病院 脳神経内科,附属病院 脳神経内科</v>
          </cell>
          <cell r="AS34" t="str">
            <v>助教,寄附講座教授,助教,助教,助教,医員,講師,助教</v>
          </cell>
          <cell r="AT34" t="str">
            <v>2020年10月01日（有効期限切れ）,未受講,2020年10月01日（有効期限切れ）,2017年06月15日（有効期限切れ）,未受講,未受講,未受講,未受講</v>
          </cell>
          <cell r="AU34" t="str">
            <v>2024年04月12日,2024年09月10日,2024年10月28日,2024年09月10日,2024年10月17日,2024年11月08日,2024年02月21日,2024年10月29日</v>
          </cell>
          <cell r="AV34"/>
          <cell r="AW34"/>
          <cell r="AX34"/>
          <cell r="AY34"/>
          <cell r="AZ34"/>
          <cell r="BA34" t="str">
            <v>平田 佳寛</v>
          </cell>
          <cell r="BB34" t="str">
            <v>附属病院 認知症センター</v>
          </cell>
          <cell r="BC34" t="str">
            <v>助教</v>
          </cell>
          <cell r="BD34" t="str">
            <v>医学系研究科 臨床医学系講座</v>
          </cell>
          <cell r="BE34"/>
          <cell r="BF34" t="str">
            <v>〇</v>
          </cell>
          <cell r="BG34">
            <v>46112</v>
          </cell>
          <cell r="BH34"/>
          <cell r="BI34"/>
          <cell r="BJ34"/>
          <cell r="BK34"/>
          <cell r="BL34" t="str">
            <v>-</v>
          </cell>
          <cell r="BM34">
            <v>10000</v>
          </cell>
          <cell r="BN34">
            <v>45470</v>
          </cell>
          <cell r="BO34" t="str">
            <v>その他</v>
          </cell>
          <cell r="BP34">
            <v>45470</v>
          </cell>
          <cell r="BQ34">
            <v>45470</v>
          </cell>
          <cell r="BR34">
            <v>45474</v>
          </cell>
          <cell r="BS34">
            <v>45478</v>
          </cell>
          <cell r="BT34" t="str">
            <v>AMED</v>
          </cell>
          <cell r="BV34"/>
          <cell r="BX34"/>
          <cell r="BY34"/>
          <cell r="BZ34" t="str">
            <v>〇</v>
          </cell>
        </row>
        <row r="35">
          <cell r="A35">
            <v>34</v>
          </cell>
          <cell r="B35" t="str">
            <v>新堂 晃大</v>
          </cell>
          <cell r="C35" t="str">
            <v>深田 直子</v>
          </cell>
          <cell r="D35" t="str">
            <v>2024-06-098</v>
          </cell>
          <cell r="E35" t="str">
            <v>H2024-101</v>
          </cell>
          <cell r="F35" t="str">
            <v>附属病院倫理委員会</v>
          </cell>
          <cell r="G35"/>
          <cell r="H35" t="str">
            <v>神経筋生検による病理組織変化に関する定量的調査研究</v>
          </cell>
          <cell r="I35">
            <v>45428.599409722221</v>
          </cell>
          <cell r="J35">
            <v>45477.695694444446</v>
          </cell>
          <cell r="K35" t="str">
            <v>深田 直子</v>
          </cell>
          <cell r="L35" t="str">
            <v>医学系研究科 臨床医学系講座</v>
          </cell>
          <cell r="M35" t="str">
            <v>なし</v>
          </cell>
          <cell r="N35" t="str">
            <v>2020年10月01日（有効期限切れ）</v>
          </cell>
          <cell r="O35" t="str">
            <v>2024年12月09日</v>
          </cell>
          <cell r="P35" t="str">
            <v>新堂 晃大</v>
          </cell>
          <cell r="Q35" t="str">
            <v>医学系研究科 臨床医学系講座</v>
          </cell>
          <cell r="R35" t="str">
            <v>教授</v>
          </cell>
          <cell r="S35" t="str">
            <v>新堂 晃大</v>
          </cell>
          <cell r="T35" t="str">
            <v>医学系研究科 臨床医学系講座</v>
          </cell>
          <cell r="U35" t="str">
            <v>教授</v>
          </cell>
          <cell r="V35" t="str">
            <v>2020年10月01日（有効期限切れ）</v>
          </cell>
          <cell r="W35" t="str">
            <v>2023年10月02日（有効期限切れ）</v>
          </cell>
          <cell r="Y35">
            <v>46477.5</v>
          </cell>
          <cell r="Z35">
            <v>45461.5</v>
          </cell>
          <cell r="AA35">
            <v>45484.5</v>
          </cell>
          <cell r="AB35" t="str">
            <v>承認</v>
          </cell>
          <cell r="AC35">
            <v>45489.5</v>
          </cell>
          <cell r="AD35" t="str">
            <v>承認</v>
          </cell>
          <cell r="AE35" t="str">
            <v>2024-06-098</v>
          </cell>
          <cell r="AF35" t="str">
            <v xml:space="preserve"> </v>
          </cell>
          <cell r="AG35"/>
          <cell r="AH35"/>
          <cell r="AI35" t="str">
            <v>未受講</v>
          </cell>
          <cell r="AJ35" t="str">
            <v>未受講</v>
          </cell>
          <cell r="AK35" t="str">
            <v>医学系研究科・医学部・医学部附属病院</v>
          </cell>
          <cell r="AL35" t="str">
            <v>丹羽 篤</v>
          </cell>
          <cell r="AM35" t="str">
            <v>医学系研究科 臨床医学系講座</v>
          </cell>
          <cell r="AN35" t="str">
            <v>リサーチアソシエイト</v>
          </cell>
          <cell r="AO35" t="str">
            <v>未受講</v>
          </cell>
          <cell r="AP35" t="str">
            <v>2024年02月01日（有効期限切れ）</v>
          </cell>
          <cell r="AQ35" t="str">
            <v>田村 麻子,丹羽 篤</v>
          </cell>
          <cell r="AR35" t="str">
            <v>医学系研究科 臨床医学系講座,医学系研究科 臨床医学系講座</v>
          </cell>
          <cell r="AS35" t="str">
            <v>大学院担当助教,リサーチアソシエイト</v>
          </cell>
          <cell r="AT35" t="str">
            <v>未受講,未受講</v>
          </cell>
          <cell r="AU35" t="str">
            <v>2023年10月02日（有効期限切れ）,2024年02月01日（有効期限切れ）</v>
          </cell>
          <cell r="AV35"/>
          <cell r="AW35"/>
          <cell r="AX35"/>
          <cell r="AY35"/>
          <cell r="AZ35"/>
          <cell r="BA35" t="str">
            <v>平田 佳寛</v>
          </cell>
          <cell r="BB35" t="str">
            <v>附属病院 認知症センター</v>
          </cell>
          <cell r="BC35" t="str">
            <v>助教</v>
          </cell>
          <cell r="BD35" t="str">
            <v>附属病院 脳神経内科</v>
          </cell>
          <cell r="BE35"/>
          <cell r="BF35" t="str">
            <v>〇</v>
          </cell>
          <cell r="BG35">
            <v>46477</v>
          </cell>
          <cell r="BH35"/>
          <cell r="BI35"/>
          <cell r="BJ35"/>
          <cell r="BK35"/>
          <cell r="BL35" t="str">
            <v>-</v>
          </cell>
          <cell r="BM35">
            <v>10000</v>
          </cell>
          <cell r="BN35">
            <v>45470</v>
          </cell>
          <cell r="BO35" t="str">
            <v>寄附</v>
          </cell>
          <cell r="BP35">
            <v>45470</v>
          </cell>
          <cell r="BQ35">
            <v>45470</v>
          </cell>
          <cell r="BR35">
            <v>45475</v>
          </cell>
          <cell r="BS35">
            <v>45478</v>
          </cell>
          <cell r="BT35"/>
          <cell r="BV35"/>
          <cell r="BX35"/>
          <cell r="BY35"/>
          <cell r="BZ35"/>
        </row>
        <row r="36">
          <cell r="A36">
            <v>35</v>
          </cell>
          <cell r="B36" t="str">
            <v>土肥 薫</v>
          </cell>
          <cell r="C36" t="str">
            <v>永島 由梨</v>
          </cell>
          <cell r="D36" t="str">
            <v>2024-07-145</v>
          </cell>
          <cell r="E36" t="str">
            <v>H2024-133</v>
          </cell>
          <cell r="F36" t="str">
            <v>附属病院倫理委員会</v>
          </cell>
          <cell r="G36"/>
          <cell r="H36" t="str">
            <v xml:space="preserve">スマートフォン搭載型のリモート運動指導機能付き心不全管理アプリケーションを用いた急性冠症候群患者の予後と運動耐容能に関する多機関共同ランダム化並行群間比較試験_x000D_
</v>
          </cell>
          <cell r="I36">
            <v>45428.777916666666</v>
          </cell>
          <cell r="J36">
            <v>45512.719606481478</v>
          </cell>
          <cell r="K36" t="str">
            <v>藤本 直紀</v>
          </cell>
          <cell r="L36" t="str">
            <v>医学系研究科 臨床医学系講座</v>
          </cell>
          <cell r="M36" t="str">
            <v>大学院担当准教授</v>
          </cell>
          <cell r="N36" t="str">
            <v>2020年10月01日（有効期限切れ）</v>
          </cell>
          <cell r="O36" t="str">
            <v>2024年09月03日</v>
          </cell>
          <cell r="P36" t="str">
            <v>土肥 薫</v>
          </cell>
          <cell r="Q36" t="str">
            <v>医学系研究科 臨床医学系講座</v>
          </cell>
          <cell r="R36" t="str">
            <v>大学院担当教授</v>
          </cell>
          <cell r="S36" t="str">
            <v>藤本 直紀</v>
          </cell>
          <cell r="T36" t="str">
            <v>医学系研究科 臨床医学系講座</v>
          </cell>
          <cell r="U36" t="str">
            <v>准教授</v>
          </cell>
          <cell r="V36" t="str">
            <v>2020年10月01日（有効期限切れ）</v>
          </cell>
          <cell r="W36" t="str">
            <v>2023年08月30日（有効期限切れ）</v>
          </cell>
          <cell r="Y36">
            <v>47299.5</v>
          </cell>
          <cell r="Z36">
            <v>45497.5</v>
          </cell>
          <cell r="AA36">
            <v>45517.5</v>
          </cell>
          <cell r="AB36" t="str">
            <v>承認</v>
          </cell>
          <cell r="AC36">
            <v>45524.5</v>
          </cell>
          <cell r="AD36" t="str">
            <v>承認</v>
          </cell>
          <cell r="AE36" t="str">
            <v>2024-07-145</v>
          </cell>
          <cell r="AF36" t="str">
            <v>藤本 直紀</v>
          </cell>
          <cell r="AG36" t="str">
            <v>医学系研究科 臨床医学系講座</v>
          </cell>
          <cell r="AH36" t="str">
            <v>大学院担当講師</v>
          </cell>
          <cell r="AI36" t="str">
            <v>2020年10月01日（有効期限切れ）</v>
          </cell>
          <cell r="AJ36" t="str">
            <v>2023年08月30日（有効期限切れ）</v>
          </cell>
          <cell r="AK36" t="str">
            <v>医学系研究科・医学部・医学部附属病院</v>
          </cell>
          <cell r="AL36" t="str">
            <v>藤本 直紀</v>
          </cell>
          <cell r="AM36" t="str">
            <v>医学系研究科 臨床医学系講座</v>
          </cell>
          <cell r="AN36" t="str">
            <v>大学院担当講師</v>
          </cell>
          <cell r="AO36" t="str">
            <v>2020年10月01日（有効期限切れ）</v>
          </cell>
          <cell r="AP36" t="str">
            <v>2023年08月30日（有効期限切れ）</v>
          </cell>
          <cell r="AQ36" t="str">
            <v>石倉 夏海,杉浦 英美喜,栗田 泰郎,大森 拓,土肥 薫,藤本 直紀,伊藤 弘将,百崎 良,髙﨑 亮宏,石山 将希,森脇 啓至,亀田 一成,竹内 美幸,中森 史朗,森 洋樹,宇野 拳太,桐井 陽祐,清水 美帆,木村 友美</v>
          </cell>
          <cell r="AR36" t="str">
            <v>附属病院 看護部,附属病院 検査部,附属病院 循環器内科,医学系研究科 基礎医学系講座,医学系研究科 臨床医学系講座,医学系研究科 臨床医学系講座,附属病院 臨床研修・キャリア支援部,附属病院 リハビリテーション部,附属病院 ＣＣＵネットワーク支援センター,医学部 医学・看護学教育センター,附属病院 血管ハートセンター,附属病院 リハビリテーション部,附属病院 看護部,医学系研究科 臨床医学系講座,附属病院 循環器内科,医学部,附属病院 循環器内科,附属病院 リハビリテーション部,附属病院 １０階北病棟</v>
          </cell>
          <cell r="AS36" t="str">
            <v>看護師長,大学院担当助教,准教授,助教,大学院担当教授,准教授,助教,教授,助教,助教,助教,理学療法士,看護師長,大学院担当講師,医員,医員,医員,理学療法士,看護師</v>
          </cell>
          <cell r="AT36" t="str">
            <v>2019年04月24日（有効期限切れ）,2020年10月01日（有効期限切れ）,2016年05月19日（有効期限切れ）,未受講,2020年10月01日（有効期限切れ）,2020年10月01日（有効期限切れ）,2020年10月01日（有効期限切れ）,2020年10月01日（有効期限切れ）,2020年10月01日（有効期限切れ）,2020年10月01日（有効期限切れ）,2020年10月01日（有効期限切れ）,2020年10月01日（有効期限切れ）,2020年10月01日（有効期限切れ）,2020年10月01日（有効期限切れ）,未受講,未受講,未受講,未受講,未受講</v>
          </cell>
          <cell r="AU36" t="str">
            <v>2023年11月11日（有効期限切れ）,2023年09月13日（有効期限切れ）,2023年12月18日（有効期限切れ）,2023年09月14日（有効期限切れ）,2023年09月06日（有効期限切れ）,2023年08月30日（有効期限切れ）,2023年10月06日（有効期限切れ）,2023年08月24日（有効期限切れ）,2023年11月08日（有効期限切れ）,2023年09月12日（有効期限切れ）,2023年08月18日（有効期限切れ）,2023年10月25日（有効期限切れ）,2024年01月11日（有効期限切れ）,2023年09月12日（有効期限切れ）,2024年05月09日,2024年05月15日,2023年10月16日（有効期限切れ）,2023年08月17日（有効期限切れ）,2023年10月13日（有効期限切れ）</v>
          </cell>
          <cell r="AV36"/>
          <cell r="AW36"/>
          <cell r="AX36"/>
          <cell r="AY36"/>
          <cell r="AZ36"/>
          <cell r="BA36" t="str">
            <v>伊藤 弘将</v>
          </cell>
          <cell r="BB36" t="str">
            <v>附属病院 臨床研修・キャリア支援部</v>
          </cell>
          <cell r="BC36" t="str">
            <v>助教</v>
          </cell>
          <cell r="BD36" t="str">
            <v>附属病院 循環器内科</v>
          </cell>
          <cell r="BE36"/>
          <cell r="BF36"/>
          <cell r="BG36"/>
          <cell r="BH36"/>
          <cell r="BI36"/>
          <cell r="BJ36"/>
          <cell r="BK36" t="str">
            <v>〇</v>
          </cell>
          <cell r="BL36" t="str">
            <v>-</v>
          </cell>
          <cell r="BM36">
            <v>20000</v>
          </cell>
          <cell r="BN36">
            <v>45525</v>
          </cell>
          <cell r="BO36" t="str">
            <v>寄附</v>
          </cell>
          <cell r="BP36">
            <v>45525</v>
          </cell>
          <cell r="BQ36">
            <v>45525</v>
          </cell>
          <cell r="BR36">
            <v>45530</v>
          </cell>
          <cell r="BS36">
            <v>45540</v>
          </cell>
          <cell r="BT36"/>
          <cell r="BV36"/>
          <cell r="BX36"/>
          <cell r="BY36"/>
          <cell r="BZ36" t="str">
            <v>〇</v>
          </cell>
        </row>
        <row r="37">
          <cell r="A37">
            <v>36</v>
          </cell>
          <cell r="B37" t="str">
            <v>片岡 三佳</v>
          </cell>
          <cell r="C37" t="str">
            <v>乙部 直美</v>
          </cell>
          <cell r="D37" t="str">
            <v>2024-06-011</v>
          </cell>
          <cell r="E37" t="str">
            <v>U2024-012</v>
          </cell>
          <cell r="F37" t="str">
            <v>医学部倫理委員会</v>
          </cell>
          <cell r="G37"/>
          <cell r="H37" t="str">
            <v>総合病院の助産師が認識するメンタルヘルスハイリスク妊産婦への支援</v>
          </cell>
          <cell r="I37">
            <v>45431.711793981478</v>
          </cell>
          <cell r="J37">
            <v>45475.564687500002</v>
          </cell>
          <cell r="K37" t="str">
            <v>松見 友紀</v>
          </cell>
          <cell r="L37" t="str">
            <v>医学系研究科 実践看護学領域</v>
          </cell>
          <cell r="M37" t="str">
            <v>大学院生</v>
          </cell>
          <cell r="N37" t="str">
            <v>未受講</v>
          </cell>
          <cell r="O37" t="str">
            <v>2024年05月10日</v>
          </cell>
          <cell r="P37" t="str">
            <v>片岡 三佳</v>
          </cell>
          <cell r="Q37" t="str">
            <v>医学系研究科 広域看護学領域</v>
          </cell>
          <cell r="R37" t="str">
            <v>大学院担当教授</v>
          </cell>
          <cell r="S37" t="str">
            <v>片岡 三佳</v>
          </cell>
          <cell r="T37" t="str">
            <v>医学系研究科 広域看護学領域</v>
          </cell>
          <cell r="U37" t="str">
            <v>大学院担当教授</v>
          </cell>
          <cell r="V37" t="str">
            <v>2018年05月10日（有効期限切れ）</v>
          </cell>
          <cell r="W37" t="str">
            <v>2023年09月07日（有効期限切れ）</v>
          </cell>
          <cell r="Y37">
            <v>45747.5</v>
          </cell>
          <cell r="Z37">
            <v>45453.5</v>
          </cell>
          <cell r="AA37">
            <v>45478.5</v>
          </cell>
          <cell r="AB37" t="str">
            <v>承認</v>
          </cell>
          <cell r="AC37">
            <v>45485.5</v>
          </cell>
          <cell r="AD37" t="str">
            <v>承認</v>
          </cell>
          <cell r="AE37" t="str">
            <v>2024-06-011</v>
          </cell>
          <cell r="AF37" t="str">
            <v xml:space="preserve"> </v>
          </cell>
          <cell r="AG37"/>
          <cell r="AH37"/>
          <cell r="AI37" t="str">
            <v>未受講</v>
          </cell>
          <cell r="AJ37" t="str">
            <v>未受講</v>
          </cell>
          <cell r="AK37" t="str">
            <v>医学系研究科・医学部・医学部附属病院以外の部局等（学内）</v>
          </cell>
          <cell r="AL37" t="str">
            <v xml:space="preserve"> </v>
          </cell>
          <cell r="AM37"/>
          <cell r="AN37"/>
          <cell r="AO37" t="str">
            <v>未受講</v>
          </cell>
          <cell r="AP37" t="str">
            <v>未受講</v>
          </cell>
          <cell r="AQ37" t="str">
            <v>村端 真由美,松見 友紀</v>
          </cell>
          <cell r="AR37" t="str">
            <v>医学系研究科 実践看護学領域,医学系研究科 実践看護学領域</v>
          </cell>
          <cell r="AS37" t="str">
            <v>大学院担当准教授,大学院生</v>
          </cell>
          <cell r="AT37" t="str">
            <v>2020年10月01日（有効期限切れ）,未受講</v>
          </cell>
          <cell r="AU37" t="str">
            <v>2023年09月13日（有効期限切れ）,2024年05月10日</v>
          </cell>
          <cell r="AV37"/>
          <cell r="AW37"/>
          <cell r="AX37"/>
          <cell r="AY37"/>
          <cell r="AZ37"/>
          <cell r="BA37" t="str">
            <v>西田 祐紀</v>
          </cell>
          <cell r="BB37" t="str">
            <v>医学部 医学・看護学教育センター</v>
          </cell>
          <cell r="BC37" t="str">
            <v>助教</v>
          </cell>
          <cell r="BD37" t="str">
            <v>医学系研究科 広域看護学領域</v>
          </cell>
          <cell r="BE37"/>
          <cell r="BF37" t="str">
            <v>〇</v>
          </cell>
          <cell r="BG37">
            <v>45747</v>
          </cell>
          <cell r="BH37"/>
          <cell r="BI37"/>
          <cell r="BJ37"/>
          <cell r="BK37"/>
          <cell r="BL37" t="str">
            <v>-</v>
          </cell>
          <cell r="BM37">
            <v>10000</v>
          </cell>
          <cell r="BN37">
            <v>45470</v>
          </cell>
          <cell r="BO37" t="str">
            <v>授業料</v>
          </cell>
          <cell r="BP37">
            <v>45482</v>
          </cell>
          <cell r="BQ37">
            <v>45482</v>
          </cell>
          <cell r="BR37">
            <v>45482</v>
          </cell>
          <cell r="BS37">
            <v>45492</v>
          </cell>
          <cell r="BT37"/>
          <cell r="BV37"/>
          <cell r="BX37"/>
          <cell r="BY37" t="str">
            <v>〇</v>
          </cell>
          <cell r="BZ37"/>
        </row>
        <row r="38">
          <cell r="A38">
            <v>37</v>
          </cell>
          <cell r="B38" t="str">
            <v>岩本 卓也</v>
          </cell>
          <cell r="C38" t="str">
            <v>栗田 沙由美</v>
          </cell>
          <cell r="D38" t="str">
            <v>2024-06-095</v>
          </cell>
          <cell r="E38" t="str">
            <v>H2024-098</v>
          </cell>
          <cell r="F38" t="str">
            <v>附属病院倫理委員会</v>
          </cell>
          <cell r="G38"/>
          <cell r="H38" t="str">
            <v>Customer Satisfaction分析を応用した薬系大学生の実務実習における「実習到達度チェックリスト」の有用性評価</v>
          </cell>
          <cell r="I38">
            <v>45435.482349537036</v>
          </cell>
          <cell r="J38">
            <v>45471.685104166667</v>
          </cell>
          <cell r="K38" t="str">
            <v>朝居 祐貴</v>
          </cell>
          <cell r="L38" t="str">
            <v>附属病院 薬剤部</v>
          </cell>
          <cell r="M38" t="str">
            <v>講師</v>
          </cell>
          <cell r="N38" t="str">
            <v>未受講</v>
          </cell>
          <cell r="O38" t="str">
            <v>2024年03月14日</v>
          </cell>
          <cell r="P38" t="str">
            <v>岩本 卓也</v>
          </cell>
          <cell r="Q38" t="str">
            <v>附属病院 薬剤部</v>
          </cell>
          <cell r="R38" t="str">
            <v>教授</v>
          </cell>
          <cell r="S38" t="str">
            <v>岩本 卓也</v>
          </cell>
          <cell r="T38" t="str">
            <v>附属病院 薬剤部</v>
          </cell>
          <cell r="U38" t="str">
            <v>教授</v>
          </cell>
          <cell r="V38" t="str">
            <v>2020年10月01日（有効期限切れ）</v>
          </cell>
          <cell r="W38" t="str">
            <v>2023年09月25日（有効期限切れ）</v>
          </cell>
          <cell r="Y38">
            <v>46112.5</v>
          </cell>
          <cell r="Z38">
            <v>45460.5</v>
          </cell>
          <cell r="AA38">
            <v>45474.5</v>
          </cell>
          <cell r="AB38" t="str">
            <v>承認</v>
          </cell>
          <cell r="AC38">
            <v>45476.5</v>
          </cell>
          <cell r="AD38" t="str">
            <v>承認</v>
          </cell>
          <cell r="AE38" t="str">
            <v>2024-06-095</v>
          </cell>
          <cell r="AF38" t="str">
            <v xml:space="preserve"> </v>
          </cell>
          <cell r="AG38"/>
          <cell r="AH38"/>
          <cell r="AI38" t="str">
            <v>未受講</v>
          </cell>
          <cell r="AJ38" t="str">
            <v>未受講</v>
          </cell>
          <cell r="AK38" t="str">
            <v>医学系研究科・医学部・医学部附属病院</v>
          </cell>
          <cell r="AL38" t="str">
            <v>朝居 祐貴</v>
          </cell>
          <cell r="AM38" t="str">
            <v>附属病院 薬剤部</v>
          </cell>
          <cell r="AN38" t="str">
            <v>講師</v>
          </cell>
          <cell r="AO38" t="str">
            <v>未受講</v>
          </cell>
          <cell r="AP38" t="str">
            <v>2024年03月14日</v>
          </cell>
          <cell r="AQ38" t="str">
            <v>加藤 秀雄,平松 駿一,朝居 祐貴</v>
          </cell>
          <cell r="AR38" t="str">
            <v>附属病院 薬剤部,附属病院 薬剤部,附属病院 薬剤部</v>
          </cell>
          <cell r="AS38" t="str">
            <v>准教授,助教,講師</v>
          </cell>
          <cell r="AT38" t="str">
            <v>未受講,2020年10月01日（有効期限切れ）,未受講</v>
          </cell>
          <cell r="AU38" t="str">
            <v>2023年08月16日（有効期限切れ）,2024年03月20日,2024年03月14日</v>
          </cell>
          <cell r="AV38"/>
          <cell r="AW38"/>
          <cell r="AX38"/>
          <cell r="AY38"/>
          <cell r="AZ38"/>
          <cell r="BA38"/>
          <cell r="BB38"/>
          <cell r="BC38"/>
          <cell r="BD38" t="str">
            <v>附属病院 薬剤部</v>
          </cell>
          <cell r="BE38"/>
          <cell r="BF38" t="str">
            <v>〇</v>
          </cell>
          <cell r="BG38">
            <v>46112</v>
          </cell>
          <cell r="BH38"/>
          <cell r="BI38"/>
          <cell r="BJ38"/>
          <cell r="BK38"/>
          <cell r="BL38" t="str">
            <v>-</v>
          </cell>
          <cell r="BM38">
            <v>10000</v>
          </cell>
          <cell r="BN38">
            <v>45470</v>
          </cell>
          <cell r="BO38" t="str">
            <v>寄附</v>
          </cell>
          <cell r="BP38">
            <v>45471</v>
          </cell>
          <cell r="BQ38">
            <v>45471</v>
          </cell>
          <cell r="BR38">
            <v>45475</v>
          </cell>
          <cell r="BS38">
            <v>45478</v>
          </cell>
          <cell r="BT38"/>
          <cell r="BV38"/>
          <cell r="BX38"/>
          <cell r="BY38" t="str">
            <v>〇</v>
          </cell>
          <cell r="BZ38"/>
        </row>
        <row r="39">
          <cell r="A39">
            <v>38</v>
          </cell>
          <cell r="B39" t="str">
            <v>磯和 勅子</v>
          </cell>
          <cell r="C39" t="str">
            <v>乙部 直美</v>
          </cell>
          <cell r="D39" t="str">
            <v>2024-06-012</v>
          </cell>
          <cell r="E39" t="str">
            <v>U2024-014</v>
          </cell>
          <cell r="F39" t="str">
            <v>医学部倫理委員会</v>
          </cell>
          <cell r="G39"/>
          <cell r="H39" t="str">
            <v>能登半島地震後の避難所における高齢者の健康問題とその対応に関する調査研究</v>
          </cell>
          <cell r="I39">
            <v>45437.191759259258</v>
          </cell>
          <cell r="J39">
            <v>45489.718784722223</v>
          </cell>
          <cell r="K39" t="str">
            <v>磯和 勅子</v>
          </cell>
          <cell r="L39" t="str">
            <v>医学系研究科 実践看護学領域</v>
          </cell>
          <cell r="M39" t="str">
            <v>大学院担当教授</v>
          </cell>
          <cell r="N39" t="str">
            <v>2020年10月01日（有効期限切れ）</v>
          </cell>
          <cell r="O39" t="str">
            <v>2024年08月23日</v>
          </cell>
          <cell r="P39" t="str">
            <v>桝屋 正浩</v>
          </cell>
          <cell r="Q39" t="str">
            <v>医学系研究科 臨床医学系講座</v>
          </cell>
          <cell r="R39" t="str">
            <v>大学院担当教授</v>
          </cell>
          <cell r="S39" t="str">
            <v>磯和 勅子</v>
          </cell>
          <cell r="T39" t="str">
            <v>医学系研究科 実践看護学領域</v>
          </cell>
          <cell r="U39" t="str">
            <v>大学院担当教授</v>
          </cell>
          <cell r="V39" t="str">
            <v>2020年10月01日（有効期限切れ）</v>
          </cell>
          <cell r="W39" t="str">
            <v>2023年09月03日（有効期限切れ）</v>
          </cell>
          <cell r="Y39">
            <v>46112.5</v>
          </cell>
          <cell r="Z39">
            <v>45453.5</v>
          </cell>
          <cell r="AA39">
            <v>45490.5</v>
          </cell>
          <cell r="AB39" t="str">
            <v>承認</v>
          </cell>
          <cell r="AC39">
            <v>45492.5</v>
          </cell>
          <cell r="AD39" t="str">
            <v>承認</v>
          </cell>
          <cell r="AE39" t="str">
            <v>2024-06-012</v>
          </cell>
          <cell r="AF39" t="str">
            <v xml:space="preserve"> </v>
          </cell>
          <cell r="AG39"/>
          <cell r="AH39"/>
          <cell r="AI39" t="str">
            <v>未受講</v>
          </cell>
          <cell r="AJ39" t="str">
            <v>未受講</v>
          </cell>
          <cell r="AK39" t="str">
            <v>医学系研究科・医学部・医学部附属病院</v>
          </cell>
          <cell r="AL39" t="str">
            <v>磯和 勅子</v>
          </cell>
          <cell r="AM39" t="str">
            <v>医学系研究科 実践看護学領域</v>
          </cell>
          <cell r="AN39" t="str">
            <v>大学院担当教授</v>
          </cell>
          <cell r="AO39" t="str">
            <v>2020年10月01日（有効期限切れ）</v>
          </cell>
          <cell r="AP39" t="str">
            <v>2023年09月03日（有効期限切れ）</v>
          </cell>
          <cell r="AQ39" t="str">
            <v>岸和田 昌之,北川 亜希子,川口 淳,平松 万由子,広平 理絵</v>
          </cell>
          <cell r="AR39" t="str">
            <v>附属病院 災害対策推進・教育センター,医学系研究科 実践看護学領域,工学部,医学系研究科 実践看護学領域,附属病院 災害対策推進・教育センター</v>
          </cell>
          <cell r="AS39" t="str">
            <v>准教授,大学院担当助教,教授,大学院担当准教授,非常勤職員</v>
          </cell>
          <cell r="AT39" t="str">
            <v>2020年10月01日（有効期限切れ）,2020年10月01日（有効期限切れ）,未受講,2020年10月01日（有効期限切れ）,未受講</v>
          </cell>
          <cell r="AU39" t="str">
            <v>2023年08月16日（有効期限切れ）,2023年09月08日（有効期限切れ）,2024年03月05日,2023年08月18日（有効期限切れ）,2024年05月28日</v>
          </cell>
          <cell r="AV39"/>
          <cell r="AW39"/>
          <cell r="AX39"/>
          <cell r="AY39"/>
          <cell r="AZ39"/>
          <cell r="BA39" t="str">
            <v>船尾 浩貴</v>
          </cell>
          <cell r="BB39" t="str">
            <v>医学系研究科 実践看護学領域</v>
          </cell>
          <cell r="BC39" t="str">
            <v>助教</v>
          </cell>
          <cell r="BD39" t="str">
            <v>医学系研究科 実践看護学領域</v>
          </cell>
          <cell r="BE39"/>
          <cell r="BF39" t="str">
            <v>〇</v>
          </cell>
          <cell r="BG39">
            <v>46112</v>
          </cell>
          <cell r="BH39"/>
          <cell r="BI39"/>
          <cell r="BJ39"/>
          <cell r="BK39"/>
          <cell r="BL39" t="str">
            <v>-</v>
          </cell>
          <cell r="BM39">
            <v>10000</v>
          </cell>
          <cell r="BN39">
            <v>45470</v>
          </cell>
          <cell r="BO39" t="str">
            <v>その他</v>
          </cell>
          <cell r="BP39">
            <v>45482</v>
          </cell>
          <cell r="BQ39">
            <v>45482</v>
          </cell>
          <cell r="BR39">
            <v>45482</v>
          </cell>
          <cell r="BS39">
            <v>45492</v>
          </cell>
          <cell r="BT39" t="str">
            <v>補助</v>
          </cell>
          <cell r="BV39"/>
          <cell r="BX39"/>
          <cell r="BY39" t="str">
            <v>〇</v>
          </cell>
          <cell r="BZ39"/>
        </row>
        <row r="40">
          <cell r="A40">
            <v>39</v>
          </cell>
          <cell r="B40" t="str">
            <v>中川 勇人</v>
          </cell>
          <cell r="C40" t="str">
            <v>栗田 圭子</v>
          </cell>
          <cell r="D40" t="str">
            <v>2024-07-140</v>
          </cell>
          <cell r="E40" t="str">
            <v>H2024-123</v>
          </cell>
          <cell r="F40" t="str">
            <v>附属病院倫理委員会</v>
          </cell>
          <cell r="G40"/>
          <cell r="H40" t="str">
            <v xml:space="preserve">三重県内消化器内科医師における_x000D_
ワーク・エンゲイジメントとバーンアウトに関する調査研究_x000D_
Survey Study on Work Engagement and Burnout among Gastroenterologist in Mie　WELLNESS-Mie_x000D_
</v>
          </cell>
          <cell r="I40">
            <v>45439.689398148148</v>
          </cell>
          <cell r="J40">
            <v>45499.309108796297</v>
          </cell>
          <cell r="K40" t="str">
            <v>黒田 真里奈</v>
          </cell>
          <cell r="L40" t="str">
            <v>医学部</v>
          </cell>
          <cell r="M40" t="str">
            <v>診療等従事者</v>
          </cell>
          <cell r="N40" t="str">
            <v>未受講</v>
          </cell>
          <cell r="O40" t="str">
            <v>2024年02月27日</v>
          </cell>
          <cell r="P40" t="str">
            <v>中川 勇人</v>
          </cell>
          <cell r="Q40" t="str">
            <v>医学系研究科 臨床医学系講座</v>
          </cell>
          <cell r="R40" t="str">
            <v>大学院担当教授</v>
          </cell>
          <cell r="S40" t="str">
            <v>山田 玲子</v>
          </cell>
          <cell r="T40" t="str">
            <v>附属病院 消化器・肝臓内科</v>
          </cell>
          <cell r="U40" t="str">
            <v>助教</v>
          </cell>
          <cell r="V40" t="str">
            <v>2020年10月01日（有効期限切れ）</v>
          </cell>
          <cell r="W40" t="str">
            <v>2023年08月21日（有効期限切れ）</v>
          </cell>
          <cell r="Y40">
            <v>45869.5</v>
          </cell>
          <cell r="Z40">
            <v>45492.5</v>
          </cell>
          <cell r="AA40">
            <v>45502.5</v>
          </cell>
          <cell r="AB40" t="str">
            <v>承認</v>
          </cell>
          <cell r="AC40">
            <v>45505.5</v>
          </cell>
          <cell r="AD40" t="str">
            <v>承認</v>
          </cell>
          <cell r="AE40" t="str">
            <v>2024-07-140</v>
          </cell>
          <cell r="AF40" t="str">
            <v xml:space="preserve"> </v>
          </cell>
          <cell r="AG40"/>
          <cell r="AH40"/>
          <cell r="AI40" t="str">
            <v>未受講</v>
          </cell>
          <cell r="AJ40" t="str">
            <v>未受講</v>
          </cell>
          <cell r="AK40" t="str">
            <v>医学系研究科・医学部・医学部附属病院</v>
          </cell>
          <cell r="AL40" t="str">
            <v>黒田 真里奈</v>
          </cell>
          <cell r="AM40" t="str">
            <v>医学部</v>
          </cell>
          <cell r="AN40" t="str">
            <v>診療等従事者</v>
          </cell>
          <cell r="AO40" t="str">
            <v>未受講</v>
          </cell>
          <cell r="AP40" t="str">
            <v>2024年02月27日</v>
          </cell>
          <cell r="AQ40" t="str">
            <v>中川 勇人,黒田 真里奈</v>
          </cell>
          <cell r="AR40" t="str">
            <v>医学系研究科 臨床医学系講座,医学部</v>
          </cell>
          <cell r="AS40" t="str">
            <v>大学院担当教授,診療等従事者</v>
          </cell>
          <cell r="AT40" t="str">
            <v>未受講,未受講</v>
          </cell>
          <cell r="AU40" t="str">
            <v>2023年08月17日（有効期限切れ）,2024年02月27日</v>
          </cell>
          <cell r="AV40"/>
          <cell r="AW40"/>
          <cell r="AX40"/>
          <cell r="AY40"/>
          <cell r="AZ40"/>
          <cell r="BA40"/>
          <cell r="BB40"/>
          <cell r="BC40"/>
          <cell r="BD40" t="str">
            <v>附属病院 消化器・肝臓内科</v>
          </cell>
          <cell r="BE40"/>
          <cell r="BF40" t="str">
            <v>〇</v>
          </cell>
          <cell r="BG40">
            <v>45869</v>
          </cell>
          <cell r="BH40"/>
          <cell r="BI40"/>
          <cell r="BJ40"/>
          <cell r="BK40"/>
          <cell r="BL40" t="str">
            <v>-</v>
          </cell>
          <cell r="BM40">
            <v>10000</v>
          </cell>
          <cell r="BN40">
            <v>45496</v>
          </cell>
          <cell r="BO40" t="str">
            <v>病院収入</v>
          </cell>
          <cell r="BP40">
            <v>45497</v>
          </cell>
          <cell r="BQ40">
            <v>45497</v>
          </cell>
          <cell r="BR40">
            <v>45502</v>
          </cell>
          <cell r="BS40">
            <v>45510</v>
          </cell>
          <cell r="BT40"/>
          <cell r="BV40"/>
          <cell r="BX40"/>
          <cell r="BY40" t="str">
            <v>〇</v>
          </cell>
          <cell r="BZ40"/>
        </row>
        <row r="41">
          <cell r="A41">
            <v>40</v>
          </cell>
          <cell r="B41" t="str">
            <v>平山 雅浩</v>
          </cell>
          <cell r="C41" t="str">
            <v>田口 貴子</v>
          </cell>
          <cell r="D41" t="str">
            <v>2024-07-130</v>
          </cell>
          <cell r="E41" t="str">
            <v>H2024-118</v>
          </cell>
          <cell r="F41" t="str">
            <v>附属病院倫理委員会</v>
          </cell>
          <cell r="G41" t="str">
            <v>金沢大学医学倫理審査委員会</v>
          </cell>
          <cell r="H41" t="str">
            <v>先天性サイトメガロウイルス感染に対する非侵襲的な検査法開発に関する研究</v>
          </cell>
          <cell r="I41">
            <v>45441.49490740741</v>
          </cell>
          <cell r="J41">
            <v>45448.59715277778</v>
          </cell>
          <cell r="K41" t="str">
            <v>鳥谷部 邦明</v>
          </cell>
          <cell r="L41" t="str">
            <v>附属病院 高度生殖医療センター</v>
          </cell>
          <cell r="M41" t="str">
            <v>助教</v>
          </cell>
          <cell r="N41" t="str">
            <v>2020年10月01日（有効期限切れ）</v>
          </cell>
          <cell r="O41" t="str">
            <v>2024年08月30日</v>
          </cell>
          <cell r="P41" t="str">
            <v>平山 雅浩</v>
          </cell>
          <cell r="Q41" t="str">
            <v>医学系研究科 臨床医学系講座</v>
          </cell>
          <cell r="R41" t="str">
            <v>大学院担当教授</v>
          </cell>
          <cell r="S41" t="str">
            <v>鳥谷部 邦明</v>
          </cell>
          <cell r="T41" t="str">
            <v>附属病院 高度生殖医療センター</v>
          </cell>
          <cell r="U41" t="str">
            <v>助教</v>
          </cell>
          <cell r="V41" t="str">
            <v>2020年10月01日（有効期限切れ）</v>
          </cell>
          <cell r="W41" t="str">
            <v>2023年08月16日（有効期限切れ）</v>
          </cell>
          <cell r="Y41">
            <v>46477.5</v>
          </cell>
          <cell r="Z41">
            <v>45483.5</v>
          </cell>
          <cell r="AA41"/>
          <cell r="AB41"/>
          <cell r="AC41">
            <v>45495.5</v>
          </cell>
          <cell r="AD41" t="str">
            <v>承認</v>
          </cell>
          <cell r="AE41" t="str">
            <v>2024-07-130</v>
          </cell>
          <cell r="AF41" t="str">
            <v xml:space="preserve"> </v>
          </cell>
          <cell r="AG41"/>
          <cell r="AH41"/>
          <cell r="AI41" t="str">
            <v>未受講</v>
          </cell>
          <cell r="AJ41" t="str">
            <v>未受講</v>
          </cell>
          <cell r="AK41" t="str">
            <v>医学系研究科・医学部・医学部附属病院</v>
          </cell>
          <cell r="AL41" t="str">
            <v>鳥谷部 邦明</v>
          </cell>
          <cell r="AM41" t="str">
            <v>附属病院 高度生殖医療センター</v>
          </cell>
          <cell r="AN41" t="str">
            <v>助教</v>
          </cell>
          <cell r="AO41" t="str">
            <v>2020年10月01日（有効期限切れ）</v>
          </cell>
          <cell r="AP41" t="str">
            <v>2023年08月16日（有効期限切れ）</v>
          </cell>
          <cell r="AQ41" t="str">
            <v>北村 亜紗</v>
          </cell>
          <cell r="AR41" t="str">
            <v>附属病院 産科婦人科</v>
          </cell>
          <cell r="AS41" t="str">
            <v>医員</v>
          </cell>
          <cell r="AT41" t="str">
            <v>未受講</v>
          </cell>
          <cell r="AU41" t="str">
            <v>2023年10月04日（有効期限切れ）</v>
          </cell>
          <cell r="AV41"/>
          <cell r="AW41"/>
          <cell r="AX41"/>
          <cell r="AY41"/>
          <cell r="AZ41"/>
          <cell r="BA41" t="str">
            <v>北村 亜紗</v>
          </cell>
          <cell r="BB41" t="str">
            <v>附属病院 産科婦人科</v>
          </cell>
          <cell r="BC41" t="str">
            <v>医員</v>
          </cell>
          <cell r="BD41" t="str">
            <v>附属病院 産科婦人科</v>
          </cell>
          <cell r="BE41"/>
          <cell r="BF41" t="str">
            <v>〇</v>
          </cell>
          <cell r="BG41">
            <v>46477</v>
          </cell>
          <cell r="BH41"/>
          <cell r="BI41"/>
          <cell r="BJ41"/>
          <cell r="BK41"/>
          <cell r="BL41" t="str">
            <v>-</v>
          </cell>
          <cell r="BM41">
            <v>10000</v>
          </cell>
          <cell r="BN41">
            <v>45496</v>
          </cell>
          <cell r="BO41" t="str">
            <v>寄附</v>
          </cell>
          <cell r="BP41">
            <v>45496</v>
          </cell>
          <cell r="BQ41">
            <v>45496</v>
          </cell>
          <cell r="BR41">
            <v>45502</v>
          </cell>
          <cell r="BS41">
            <v>45510</v>
          </cell>
          <cell r="BT41"/>
          <cell r="BV41"/>
          <cell r="BX41"/>
          <cell r="BY41"/>
          <cell r="BZ41" t="str">
            <v>〇</v>
          </cell>
        </row>
        <row r="42">
          <cell r="A42">
            <v>41</v>
          </cell>
          <cell r="B42" t="str">
            <v>山中 恵一</v>
          </cell>
          <cell r="C42" t="str">
            <v>西川 美佳</v>
          </cell>
          <cell r="D42" t="str">
            <v>2024-07-009</v>
          </cell>
          <cell r="E42" t="str">
            <v>H2024-124</v>
          </cell>
          <cell r="F42" t="str">
            <v>附属病院倫理委員会</v>
          </cell>
          <cell r="G42"/>
          <cell r="H42" t="str">
            <v>毛巣洞の外科的治療に関する多施設共同後ろ向き研究</v>
          </cell>
          <cell r="I42">
            <v>45443.384942129633</v>
          </cell>
          <cell r="J42">
            <v>45447.626967592594</v>
          </cell>
          <cell r="K42" t="str">
            <v>水谷 健人</v>
          </cell>
          <cell r="L42" t="str">
            <v>附属病院 皮膚科</v>
          </cell>
          <cell r="M42" t="str">
            <v>助教</v>
          </cell>
          <cell r="N42" t="str">
            <v>2020年10月01日（有効期限切れ）</v>
          </cell>
          <cell r="O42" t="str">
            <v>2024年08月20日</v>
          </cell>
          <cell r="P42" t="str">
            <v>山中 恵一</v>
          </cell>
          <cell r="Q42" t="str">
            <v>医学系研究科 臨床医学系講座</v>
          </cell>
          <cell r="R42" t="str">
            <v>大学院担当教授</v>
          </cell>
          <cell r="S42" t="str">
            <v>北川 敬之</v>
          </cell>
          <cell r="T42" t="str">
            <v>附属病院 皮膚科</v>
          </cell>
          <cell r="U42" t="str">
            <v>講師</v>
          </cell>
          <cell r="V42" t="str">
            <v>未受講</v>
          </cell>
          <cell r="W42" t="str">
            <v>2023年09月05日（有効期限切れ）</v>
          </cell>
          <cell r="Y42">
            <v>46112.5</v>
          </cell>
          <cell r="Z42">
            <v>45481.5</v>
          </cell>
          <cell r="AA42">
            <v>45506.5</v>
          </cell>
          <cell r="AB42" t="str">
            <v>承認</v>
          </cell>
          <cell r="AC42">
            <v>45510.5</v>
          </cell>
          <cell r="AD42" t="str">
            <v>承認</v>
          </cell>
          <cell r="AE42" t="str">
            <v>2024-07-009</v>
          </cell>
          <cell r="AF42" t="str">
            <v xml:space="preserve"> </v>
          </cell>
          <cell r="AG42"/>
          <cell r="AH42"/>
          <cell r="AI42" t="str">
            <v>未受講</v>
          </cell>
          <cell r="AJ42" t="str">
            <v>未受講</v>
          </cell>
          <cell r="AK42" t="str">
            <v>医学系研究科・医学部・医学部附属病院</v>
          </cell>
          <cell r="AL42" t="str">
            <v>水谷 健人</v>
          </cell>
          <cell r="AM42" t="str">
            <v>附属病院 皮膚科</v>
          </cell>
          <cell r="AN42" t="str">
            <v>助教</v>
          </cell>
          <cell r="AO42" t="str">
            <v>2020年10月01日（有効期限切れ）</v>
          </cell>
          <cell r="AP42" t="str">
            <v>2023年08月21日（有効期限切れ）</v>
          </cell>
          <cell r="AQ42" t="str">
            <v>水谷 健人</v>
          </cell>
          <cell r="AR42" t="str">
            <v>附属病院 皮膚科</v>
          </cell>
          <cell r="AS42" t="str">
            <v>助教</v>
          </cell>
          <cell r="AT42" t="str">
            <v>2020年10月01日（有効期限切れ）</v>
          </cell>
          <cell r="AU42" t="str">
            <v>2023年08月21日（有効期限切れ）</v>
          </cell>
          <cell r="AV42"/>
          <cell r="AW42"/>
          <cell r="AX42"/>
          <cell r="AY42"/>
          <cell r="AZ42"/>
          <cell r="BA42" t="str">
            <v>水谷 健人</v>
          </cell>
          <cell r="BB42" t="str">
            <v>附属病院 皮膚科</v>
          </cell>
          <cell r="BC42" t="str">
            <v>助教</v>
          </cell>
          <cell r="BD42" t="str">
            <v>附属病院 皮膚科</v>
          </cell>
          <cell r="BE42"/>
          <cell r="BF42" t="str">
            <v>〇</v>
          </cell>
          <cell r="BG42">
            <v>46112</v>
          </cell>
          <cell r="BH42"/>
          <cell r="BI42"/>
          <cell r="BJ42"/>
          <cell r="BK42"/>
          <cell r="BL42" t="str">
            <v>-</v>
          </cell>
          <cell r="BM42">
            <v>10000</v>
          </cell>
          <cell r="BN42">
            <v>45496</v>
          </cell>
          <cell r="BO42" t="str">
            <v>寄附</v>
          </cell>
          <cell r="BP42">
            <v>45496</v>
          </cell>
          <cell r="BQ42">
            <v>45496</v>
          </cell>
          <cell r="BR42">
            <v>45502</v>
          </cell>
          <cell r="BS42">
            <v>45510</v>
          </cell>
          <cell r="BT42"/>
          <cell r="BV42"/>
          <cell r="BX42"/>
          <cell r="BY42"/>
          <cell r="BZ42"/>
        </row>
        <row r="43">
          <cell r="A43">
            <v>42</v>
          </cell>
          <cell r="B43" t="str">
            <v>水野 修吾</v>
          </cell>
          <cell r="C43" t="str">
            <v>日比 妙美</v>
          </cell>
          <cell r="D43">
            <v>0</v>
          </cell>
          <cell r="E43" t="str">
            <v>未採番</v>
          </cell>
          <cell r="F43" t="str">
            <v>附属病院倫理委員会</v>
          </cell>
          <cell r="G43" t="str">
            <v>国家公務員共済組合連合会虎の門病院　研究倫理審査 委員会</v>
          </cell>
          <cell r="H43" t="str">
            <v>進行肝細胞癌に対する外科的治療介入の実態と成績調査</v>
          </cell>
          <cell r="I43">
            <v>45446.799432870372</v>
          </cell>
          <cell r="J43">
            <v>45446.799432870372</v>
          </cell>
          <cell r="K43" t="str">
            <v>種村 彰洋</v>
          </cell>
          <cell r="L43" t="str">
            <v>医学系研究科 臨床医学系講座</v>
          </cell>
          <cell r="M43" t="str">
            <v>講師</v>
          </cell>
          <cell r="N43" t="str">
            <v>2020年10月01日（有効期限切れ）</v>
          </cell>
          <cell r="O43" t="str">
            <v>2024年08月21日</v>
          </cell>
          <cell r="P43" t="str">
            <v>水野 修吾</v>
          </cell>
          <cell r="Q43" t="str">
            <v>医学系研究科 臨床医学系講座</v>
          </cell>
          <cell r="R43" t="str">
            <v>教授</v>
          </cell>
          <cell r="S43" t="str">
            <v>種村 彰洋</v>
          </cell>
          <cell r="T43" t="str">
            <v>医学系研究科 臨床医学系講座</v>
          </cell>
          <cell r="U43" t="str">
            <v>講師</v>
          </cell>
          <cell r="V43" t="str">
            <v>2020年10月01日（有効期限切れ）</v>
          </cell>
          <cell r="W43" t="str">
            <v>2023年08月21日（有効期限切れ）</v>
          </cell>
          <cell r="X43"/>
          <cell r="Y43">
            <v>46326.5</v>
          </cell>
          <cell r="Z43"/>
          <cell r="AA43"/>
          <cell r="AB43"/>
          <cell r="AC43"/>
          <cell r="AD43"/>
          <cell r="AE43"/>
          <cell r="AF43" t="str">
            <v xml:space="preserve"> </v>
          </cell>
          <cell r="AG43"/>
          <cell r="AH43"/>
          <cell r="AI43" t="str">
            <v>未受講</v>
          </cell>
          <cell r="AJ43" t="str">
            <v>未受講</v>
          </cell>
          <cell r="AK43" t="str">
            <v>医学系研究科・医学部・医学部附属病院</v>
          </cell>
          <cell r="AL43" t="str">
            <v xml:space="preserve"> </v>
          </cell>
          <cell r="AM43"/>
          <cell r="AN43"/>
          <cell r="AO43" t="str">
            <v>未受講</v>
          </cell>
          <cell r="AP43" t="str">
            <v>未受講</v>
          </cell>
          <cell r="AQ43"/>
          <cell r="AR43"/>
          <cell r="AS43"/>
          <cell r="AT43"/>
          <cell r="AU43"/>
          <cell r="AV43"/>
          <cell r="AW43"/>
          <cell r="AX43"/>
          <cell r="AY43"/>
          <cell r="AZ43"/>
          <cell r="BA43" t="str">
            <v>種村 彰洋</v>
          </cell>
          <cell r="BB43" t="str">
            <v>医学系研究科 臨床医学系講座</v>
          </cell>
          <cell r="BC43" t="str">
            <v>講師</v>
          </cell>
          <cell r="BD43" t="str">
            <v>附属病院 肝胆膵・移植外科</v>
          </cell>
          <cell r="BE43"/>
          <cell r="BF43" t="str">
            <v>〇</v>
          </cell>
          <cell r="BG43">
            <v>46326</v>
          </cell>
          <cell r="BH43"/>
          <cell r="BI43"/>
          <cell r="BJ43"/>
          <cell r="BK43"/>
          <cell r="BL43" t="str">
            <v>-</v>
          </cell>
          <cell r="BM43">
            <v>10000</v>
          </cell>
          <cell r="BN43"/>
          <cell r="BO43"/>
          <cell r="BP43"/>
          <cell r="BQ43"/>
          <cell r="BR43"/>
          <cell r="BS43"/>
          <cell r="BT43"/>
          <cell r="BV43" t="str">
            <v>〇</v>
          </cell>
          <cell r="BX43"/>
          <cell r="BY43"/>
          <cell r="BZ43"/>
        </row>
        <row r="44">
          <cell r="A44">
            <v>43</v>
          </cell>
          <cell r="B44" t="str">
            <v>藤原 弘</v>
          </cell>
          <cell r="C44" t="str">
            <v>山本 志穂</v>
          </cell>
          <cell r="D44" t="str">
            <v>2024-07-010</v>
          </cell>
          <cell r="E44" t="str">
            <v>U2024-013</v>
          </cell>
          <cell r="F44" t="str">
            <v>医学部倫理委員会</v>
          </cell>
          <cell r="G44" t="str">
            <v>兵庫医科大学倫理審査委員会</v>
          </cell>
          <cell r="H44" t="str">
            <v>臍帯血由来のγδ-T細胞を用いた免疫細胞療法の基盤研究</v>
          </cell>
          <cell r="I44">
            <v>45449.474814814814</v>
          </cell>
          <cell r="J44">
            <v>45449.599641203706</v>
          </cell>
          <cell r="K44" t="str">
            <v>藤原 弘</v>
          </cell>
          <cell r="L44" t="str">
            <v>医学系研究科 個別化がん免疫治療学講座</v>
          </cell>
          <cell r="M44" t="str">
            <v>教授</v>
          </cell>
          <cell r="N44" t="str">
            <v>2020年10月01日（有効期限切れ）</v>
          </cell>
          <cell r="O44" t="str">
            <v>2024年08月19日</v>
          </cell>
          <cell r="P44" t="str">
            <v>宮原 慶裕</v>
          </cell>
          <cell r="Q44" t="str">
            <v>医学系研究科 個別化がん免疫治療学講座</v>
          </cell>
          <cell r="R44" t="str">
            <v>特任教授</v>
          </cell>
          <cell r="S44" t="str">
            <v>藤原 弘</v>
          </cell>
          <cell r="T44" t="str">
            <v>医学系研究科 個別化がん免疫治療学講座</v>
          </cell>
          <cell r="U44" t="str">
            <v>教授</v>
          </cell>
          <cell r="V44" t="str">
            <v>2020年10月01日（有効期限切れ）</v>
          </cell>
          <cell r="W44" t="str">
            <v>2023年08月21日（有効期限切れ）</v>
          </cell>
          <cell r="Y44">
            <v>47208.5</v>
          </cell>
          <cell r="Z44">
            <v>45481.5</v>
          </cell>
          <cell r="AA44"/>
          <cell r="AB44"/>
          <cell r="AC44">
            <v>45489.5</v>
          </cell>
          <cell r="AD44" t="str">
            <v>承認</v>
          </cell>
          <cell r="AE44" t="str">
            <v>2024-07-010</v>
          </cell>
          <cell r="AF44" t="str">
            <v xml:space="preserve"> </v>
          </cell>
          <cell r="AG44"/>
          <cell r="AH44"/>
          <cell r="AI44" t="str">
            <v>未受講</v>
          </cell>
          <cell r="AJ44" t="str">
            <v>未受講</v>
          </cell>
          <cell r="AK44" t="str">
            <v>医学系研究科・医学部・医学部附属病院</v>
          </cell>
          <cell r="AL44" t="str">
            <v>藤原 弘</v>
          </cell>
          <cell r="AM44" t="str">
            <v>医学系研究科 個別化がん免疫治療学講座</v>
          </cell>
          <cell r="AN44" t="str">
            <v>教授</v>
          </cell>
          <cell r="AO44" t="str">
            <v>2020年10月01日（有効期限切れ）</v>
          </cell>
          <cell r="AP44" t="str">
            <v>2023年08月21日（有効期限切れ）</v>
          </cell>
          <cell r="AQ44"/>
          <cell r="AR44"/>
          <cell r="AS44"/>
          <cell r="AT44"/>
          <cell r="AU44"/>
          <cell r="AV44"/>
          <cell r="AW44"/>
          <cell r="AX44"/>
          <cell r="AY44"/>
          <cell r="AZ44"/>
          <cell r="BA44"/>
          <cell r="BB44"/>
          <cell r="BC44"/>
          <cell r="BD44" t="str">
            <v>医学系研究科 個別化がん免疫治療学講座</v>
          </cell>
          <cell r="BE44"/>
          <cell r="BF44" t="str">
            <v>〇</v>
          </cell>
          <cell r="BG44">
            <v>47208</v>
          </cell>
          <cell r="BH44"/>
          <cell r="BI44"/>
          <cell r="BJ44"/>
          <cell r="BK44"/>
          <cell r="BL44" t="str">
            <v>-</v>
          </cell>
          <cell r="BM44">
            <v>10000</v>
          </cell>
          <cell r="BN44" t="str">
            <v>2024/7/23、8/19、9/20</v>
          </cell>
          <cell r="BO44" t="str">
            <v>科研費</v>
          </cell>
          <cell r="BP44">
            <v>45561</v>
          </cell>
          <cell r="BQ44">
            <v>45561</v>
          </cell>
          <cell r="BR44">
            <v>45586</v>
          </cell>
          <cell r="BS44">
            <v>45566</v>
          </cell>
          <cell r="BT44" t="str">
            <v>資金移動</v>
          </cell>
          <cell r="BV44"/>
          <cell r="BX44"/>
          <cell r="BY44"/>
          <cell r="BZ44" t="str">
            <v>〇</v>
          </cell>
        </row>
        <row r="45">
          <cell r="A45">
            <v>44</v>
          </cell>
          <cell r="B45" t="str">
            <v>河口 浩介</v>
          </cell>
          <cell r="C45" t="str">
            <v>村田 睦子</v>
          </cell>
          <cell r="D45" t="str">
            <v>2024-07-011</v>
          </cell>
          <cell r="E45" t="str">
            <v>H2024-109</v>
          </cell>
          <cell r="F45" t="str">
            <v>附属病院倫理委員会</v>
          </cell>
          <cell r="G45" t="str">
            <v>公益財団法人がん研究会医学系研究倫理審査委員会</v>
          </cell>
          <cell r="H45" t="str">
            <v>乳房部分切除後の局所治療の標準化に向けた多施設後ろ向き研究（乳癌学会班研究2023-2024）</v>
          </cell>
          <cell r="I45">
            <v>45453.651516203703</v>
          </cell>
          <cell r="J45">
            <v>45455.414189814815</v>
          </cell>
          <cell r="K45" t="str">
            <v>木本 真緒</v>
          </cell>
          <cell r="L45" t="str">
            <v>附属病院 乳腺センタ－</v>
          </cell>
          <cell r="M45" t="str">
            <v>助教</v>
          </cell>
          <cell r="N45" t="str">
            <v>2020年10月01日（有効期限切れ）</v>
          </cell>
          <cell r="O45" t="str">
            <v>2024年08月20日</v>
          </cell>
          <cell r="P45" t="str">
            <v>河口 浩介</v>
          </cell>
          <cell r="Q45" t="str">
            <v>附属病院 乳腺センタ－</v>
          </cell>
          <cell r="R45" t="str">
            <v>教授</v>
          </cell>
          <cell r="S45" t="str">
            <v>木本 真緒</v>
          </cell>
          <cell r="T45" t="str">
            <v>附属病院 乳腺センタ－</v>
          </cell>
          <cell r="U45" t="str">
            <v>助教</v>
          </cell>
          <cell r="V45" t="str">
            <v>2020年10月01日（有効期限切れ）</v>
          </cell>
          <cell r="W45" t="str">
            <v>2023年10月30日（有効期限切れ）</v>
          </cell>
          <cell r="Y45">
            <v>46387.5</v>
          </cell>
          <cell r="Z45">
            <v>45481.5</v>
          </cell>
          <cell r="AA45"/>
          <cell r="AB45"/>
          <cell r="AC45">
            <v>45489.5</v>
          </cell>
          <cell r="AD45" t="str">
            <v>承認</v>
          </cell>
          <cell r="AE45" t="str">
            <v>2024-07-011</v>
          </cell>
          <cell r="AF45" t="str">
            <v xml:space="preserve"> </v>
          </cell>
          <cell r="AG45"/>
          <cell r="AH45"/>
          <cell r="AI45" t="str">
            <v>未受講</v>
          </cell>
          <cell r="AJ45" t="str">
            <v>未受講</v>
          </cell>
          <cell r="AK45" t="str">
            <v>医学系研究科・医学部・医学部附属病院</v>
          </cell>
          <cell r="AL45" t="str">
            <v>木本 真緒</v>
          </cell>
          <cell r="AM45" t="str">
            <v>附属病院 乳腺センタ－</v>
          </cell>
          <cell r="AN45" t="str">
            <v>助教</v>
          </cell>
          <cell r="AO45" t="str">
            <v>2020年10月01日（有効期限切れ）</v>
          </cell>
          <cell r="AP45" t="str">
            <v>2023年10月30日（有効期限切れ）</v>
          </cell>
          <cell r="AQ45"/>
          <cell r="AR45"/>
          <cell r="AS45"/>
          <cell r="AT45"/>
          <cell r="AU45"/>
          <cell r="AV45"/>
          <cell r="AW45"/>
          <cell r="AX45"/>
          <cell r="AY45"/>
          <cell r="AZ45"/>
          <cell r="BA45" t="str">
            <v>木本 真緒</v>
          </cell>
          <cell r="BB45" t="str">
            <v>附属病院 乳腺センタ－</v>
          </cell>
          <cell r="BC45" t="str">
            <v>助教</v>
          </cell>
          <cell r="BD45" t="str">
            <v>附属病院 乳腺センタ－</v>
          </cell>
          <cell r="BE45"/>
          <cell r="BF45" t="str">
            <v>〇</v>
          </cell>
          <cell r="BG45">
            <v>46387</v>
          </cell>
          <cell r="BH45"/>
          <cell r="BI45"/>
          <cell r="BJ45"/>
          <cell r="BK45"/>
          <cell r="BL45" t="str">
            <v>-</v>
          </cell>
          <cell r="BM45">
            <v>10000</v>
          </cell>
          <cell r="BN45">
            <v>45496</v>
          </cell>
          <cell r="BO45" t="str">
            <v>寄附</v>
          </cell>
          <cell r="BP45">
            <v>45496</v>
          </cell>
          <cell r="BQ45">
            <v>45496</v>
          </cell>
          <cell r="BR45">
            <v>45502</v>
          </cell>
          <cell r="BS45">
            <v>45510</v>
          </cell>
          <cell r="BT45"/>
          <cell r="BV45"/>
          <cell r="BX45"/>
          <cell r="BY45"/>
          <cell r="BZ45"/>
        </row>
        <row r="46">
          <cell r="A46">
            <v>45</v>
          </cell>
          <cell r="B46" t="str">
            <v>中川 勇人</v>
          </cell>
          <cell r="C46" t="str">
            <v>栗田 圭子</v>
          </cell>
          <cell r="D46" t="str">
            <v>2024-07-012</v>
          </cell>
          <cell r="E46" t="str">
            <v>H2024-111</v>
          </cell>
          <cell r="F46" t="str">
            <v>附属病院倫理委員会</v>
          </cell>
          <cell r="G46" t="str">
            <v>岐阜大学大学院医学系研究科医学研究等倫理審査委員会</v>
          </cell>
          <cell r="H46" t="str">
            <v xml:space="preserve">肝門部悪性胆道閉塞に対する超音波内視鏡下胆道ドレナージの有用性・安全性に関する検討：多施設共同後方視的コホート研究_x000D_
</v>
          </cell>
          <cell r="I46">
            <v>45454.964780092596</v>
          </cell>
          <cell r="J46">
            <v>45455.590960648151</v>
          </cell>
          <cell r="K46" t="str">
            <v>中村 佳史</v>
          </cell>
          <cell r="L46" t="str">
            <v>附属病院 消化器・肝臓内科</v>
          </cell>
          <cell r="M46" t="str">
            <v>医員</v>
          </cell>
          <cell r="N46" t="str">
            <v>未受講</v>
          </cell>
          <cell r="O46" t="str">
            <v>2024年03月12日</v>
          </cell>
          <cell r="P46" t="str">
            <v>中川 勇人</v>
          </cell>
          <cell r="Q46" t="str">
            <v>医学系研究科 臨床医学系講座</v>
          </cell>
          <cell r="R46" t="str">
            <v>大学院担当教授</v>
          </cell>
          <cell r="S46" t="str">
            <v>山田 玲子</v>
          </cell>
          <cell r="T46" t="str">
            <v>附属病院 消化器・肝臓内科</v>
          </cell>
          <cell r="U46" t="str">
            <v>助教</v>
          </cell>
          <cell r="V46" t="str">
            <v>2020年10月01日（有効期限切れ）</v>
          </cell>
          <cell r="W46" t="str">
            <v>2023年08月21日（有効期限切れ）</v>
          </cell>
          <cell r="Y46">
            <v>46022.5</v>
          </cell>
          <cell r="Z46">
            <v>45481.5</v>
          </cell>
          <cell r="AA46"/>
          <cell r="AB46"/>
          <cell r="AC46">
            <v>45489.5</v>
          </cell>
          <cell r="AD46" t="str">
            <v>承認</v>
          </cell>
          <cell r="AE46" t="str">
            <v>2024-07-012</v>
          </cell>
          <cell r="AF46" t="str">
            <v xml:space="preserve"> </v>
          </cell>
          <cell r="AG46"/>
          <cell r="AH46"/>
          <cell r="AI46" t="str">
            <v>未受講</v>
          </cell>
          <cell r="AJ46" t="str">
            <v>未受講</v>
          </cell>
          <cell r="AK46" t="str">
            <v>医学系研究科・医学部・医学部附属病院</v>
          </cell>
          <cell r="AL46" t="str">
            <v>中村 佳史</v>
          </cell>
          <cell r="AM46" t="str">
            <v>附属病院 消化器・肝臓内科</v>
          </cell>
          <cell r="AN46" t="str">
            <v>医員</v>
          </cell>
          <cell r="AO46" t="str">
            <v>未受講</v>
          </cell>
          <cell r="AP46" t="str">
            <v>2024年03月12日</v>
          </cell>
          <cell r="AQ46" t="str">
            <v>坪井 順哉,大和 浩乃,三輪田 哲郎,中村 佳史,田中 隆光,野瀬 賢治,島田 康彬</v>
          </cell>
          <cell r="AR46" t="str">
            <v>附属病院 ゲノム医療部,附属病院 消化器・肝臓内科,附属病院 消化器・肝臓内科,附属病院 消化器・肝臓内科,附属病院 消化器・肝臓内科,附属病院 消化器・肝臓内科,附属病院 消化器・肝臓内科</v>
          </cell>
          <cell r="AS46" t="str">
            <v>助教,医員,医員,医員,医員,医員,医員</v>
          </cell>
          <cell r="AT46" t="str">
            <v>2020年10月01日（有効期限切れ）,未受講,未受講,未受講,未受講,未受講,未受講</v>
          </cell>
          <cell r="AU46" t="str">
            <v>2023年08月20日（有効期限切れ）,2024年03月12日,2024年04月26日,2024年03月12日,2024年02月01日（有効期限切れ）,2023年09月21日（有効期限切れ）,2024年05月05日</v>
          </cell>
          <cell r="AV46"/>
          <cell r="AW46"/>
          <cell r="AX46"/>
          <cell r="AY46"/>
          <cell r="AZ46"/>
          <cell r="BA46" t="str">
            <v>栗田 圭子</v>
          </cell>
          <cell r="BB46" t="str">
            <v>医学系研究科 臨床医学系講座</v>
          </cell>
          <cell r="BC46" t="str">
            <v>非常勤職員</v>
          </cell>
          <cell r="BD46" t="str">
            <v>附属病院 消化器・肝臓内科</v>
          </cell>
          <cell r="BE46"/>
          <cell r="BF46" t="str">
            <v>〇</v>
          </cell>
          <cell r="BG46">
            <v>46022</v>
          </cell>
          <cell r="BH46"/>
          <cell r="BI46"/>
          <cell r="BJ46"/>
          <cell r="BK46"/>
          <cell r="BL46" t="str">
            <v>-</v>
          </cell>
          <cell r="BM46">
            <v>10000</v>
          </cell>
          <cell r="BN46">
            <v>45496</v>
          </cell>
          <cell r="BO46" t="str">
            <v>病院収入</v>
          </cell>
          <cell r="BP46">
            <v>45497</v>
          </cell>
          <cell r="BQ46">
            <v>45497</v>
          </cell>
          <cell r="BR46">
            <v>45502</v>
          </cell>
          <cell r="BS46">
            <v>45510</v>
          </cell>
          <cell r="BT46"/>
          <cell r="BV46"/>
          <cell r="BX46"/>
          <cell r="BY46" t="str">
            <v>〇</v>
          </cell>
          <cell r="BZ46"/>
        </row>
        <row r="47">
          <cell r="A47">
            <v>46</v>
          </cell>
          <cell r="B47" t="str">
            <v>髙尾 仁二</v>
          </cell>
          <cell r="C47" t="str">
            <v>渡辺 薫</v>
          </cell>
          <cell r="D47" t="str">
            <v>2024-07-014</v>
          </cell>
          <cell r="E47" t="str">
            <v>H2024-108</v>
          </cell>
          <cell r="F47" t="str">
            <v>附属病院倫理委員会</v>
          </cell>
          <cell r="G47" t="str">
            <v>静岡県立静岡がんセンター探索研究倫理審査委員会</v>
          </cell>
          <cell r="H47" t="str">
            <v>EGFR遺伝子変異陽性非小細胞肺癌完全切除例の前向き研究 WJOG17023L</v>
          </cell>
          <cell r="I47">
            <v>45454.999212962961</v>
          </cell>
          <cell r="J47">
            <v>45463.464768518519</v>
          </cell>
          <cell r="K47" t="str">
            <v>髙尾 仁二</v>
          </cell>
          <cell r="L47" t="str">
            <v>医学系研究科 臨床医学系講座</v>
          </cell>
          <cell r="M47" t="str">
            <v>大学院担当教授</v>
          </cell>
          <cell r="N47" t="str">
            <v>2020年10月01日（有効期限切れ）</v>
          </cell>
          <cell r="O47" t="str">
            <v>2024年08月24日</v>
          </cell>
          <cell r="P47" t="str">
            <v>髙尾 仁二</v>
          </cell>
          <cell r="Q47" t="str">
            <v>医学系研究科 臨床医学系講座</v>
          </cell>
          <cell r="R47" t="str">
            <v>大学院担当教授</v>
          </cell>
          <cell r="S47" t="str">
            <v>髙尾 仁二</v>
          </cell>
          <cell r="T47" t="str">
            <v>医学系研究科 臨床医学系講座</v>
          </cell>
          <cell r="U47" t="str">
            <v>大学院担当教授</v>
          </cell>
          <cell r="V47" t="str">
            <v>2020年10月01日（有効期限切れ）</v>
          </cell>
          <cell r="W47" t="str">
            <v>2023年08月19日（有効期限切れ）</v>
          </cell>
          <cell r="Y47">
            <v>50040.5</v>
          </cell>
          <cell r="Z47">
            <v>45481.5</v>
          </cell>
          <cell r="AA47"/>
          <cell r="AB47"/>
          <cell r="AC47">
            <v>45485.5</v>
          </cell>
          <cell r="AD47" t="str">
            <v>承認</v>
          </cell>
          <cell r="AE47" t="str">
            <v>2024-07-014</v>
          </cell>
          <cell r="AF47" t="str">
            <v xml:space="preserve"> </v>
          </cell>
          <cell r="AG47"/>
          <cell r="AH47"/>
          <cell r="AI47" t="str">
            <v>未受講</v>
          </cell>
          <cell r="AJ47" t="str">
            <v>未受講</v>
          </cell>
          <cell r="AK47" t="str">
            <v>医学系研究科・医学部・医学部附属病院</v>
          </cell>
          <cell r="AL47" t="str">
            <v>川口 晃司</v>
          </cell>
          <cell r="AM47" t="str">
            <v>附属病院 臨床研究開発センター</v>
          </cell>
          <cell r="AN47" t="str">
            <v>准教授</v>
          </cell>
          <cell r="AO47" t="str">
            <v>2020年10月01日（有効期限切れ）</v>
          </cell>
          <cell r="AP47" t="str">
            <v>2023年08月17日（有効期限切れ）</v>
          </cell>
          <cell r="AQ47" t="str">
            <v>小林 哲,島本 亮,川口 晃司,金田 真吏,藤本 源</v>
          </cell>
          <cell r="AR47" t="str">
            <v>医学系研究科 臨床医学系講座,附属病院 呼吸器外科,附属病院 臨床研究開発センター,附属病院 呼吸器外科,医学系研究科 臨床医学系講座</v>
          </cell>
          <cell r="AS47" t="str">
            <v>大学院担当教授,准教授,准教授,助教,大学院担当講師</v>
          </cell>
          <cell r="AT47" t="str">
            <v>2020年10月01日（有効期限切れ）,2020年10月01日（有効期限切れ）,2020年10月01日（有効期限切れ）,2020年10月01日（有効期限切れ）,2020年10月01日（有効期限切れ）</v>
          </cell>
          <cell r="AU47" t="str">
            <v>2023年08月17日（有効期限切れ）,2023年08月28日（有効期限切れ）,2023年08月17日（有効期限切れ）,2023年08月25日（有効期限切れ）,2023年08月16日（有効期限切れ）</v>
          </cell>
          <cell r="AV47"/>
          <cell r="AW47"/>
          <cell r="AX47"/>
          <cell r="AY47"/>
          <cell r="AZ47"/>
          <cell r="BA47" t="str">
            <v>北川 美佐</v>
          </cell>
          <cell r="BB47" t="str">
            <v>附属病院 呼吸器外科</v>
          </cell>
          <cell r="BC47" t="str">
            <v>事務補佐員</v>
          </cell>
          <cell r="BD47" t="str">
            <v>附属病院 呼吸器外科</v>
          </cell>
          <cell r="BE47"/>
          <cell r="BF47" t="str">
            <v>〇</v>
          </cell>
          <cell r="BG47">
            <v>50040</v>
          </cell>
          <cell r="BH47"/>
          <cell r="BI47"/>
          <cell r="BJ47"/>
          <cell r="BK47"/>
          <cell r="BL47" t="str">
            <v>-</v>
          </cell>
          <cell r="BM47">
            <v>10000</v>
          </cell>
          <cell r="BN47">
            <v>45496</v>
          </cell>
          <cell r="BO47" t="str">
            <v>寄附</v>
          </cell>
          <cell r="BP47">
            <v>45497</v>
          </cell>
          <cell r="BQ47">
            <v>45497</v>
          </cell>
          <cell r="BR47">
            <v>45502</v>
          </cell>
          <cell r="BS47">
            <v>45510</v>
          </cell>
          <cell r="BT47"/>
          <cell r="BV47"/>
          <cell r="BX47"/>
          <cell r="BY47" t="str">
            <v>〇</v>
          </cell>
          <cell r="BZ47"/>
        </row>
        <row r="48">
          <cell r="A48">
            <v>47</v>
          </cell>
          <cell r="B48" t="str">
            <v>杉本 和史</v>
          </cell>
          <cell r="C48" t="str">
            <v>藤川 晴美</v>
          </cell>
          <cell r="D48" t="str">
            <v>2024-07-127</v>
          </cell>
          <cell r="E48" t="str">
            <v>H2024-120</v>
          </cell>
          <cell r="F48" t="str">
            <v>附属病院倫理委員会</v>
          </cell>
          <cell r="G48"/>
          <cell r="H48" t="str">
            <v>体外診断用医薬品　新規FDP-P測定試薬の開発に合わせた基礎的・臨床的検討</v>
          </cell>
          <cell r="I48">
            <v>45455.68037037037</v>
          </cell>
          <cell r="J48">
            <v>45495.677511574075</v>
          </cell>
          <cell r="K48" t="str">
            <v>下仮屋 雄二</v>
          </cell>
          <cell r="L48" t="str">
            <v>附属病院 検査部</v>
          </cell>
          <cell r="M48" t="str">
            <v>副臨床検査技師長</v>
          </cell>
          <cell r="N48" t="str">
            <v>2020年10月01日（有効期限切れ）</v>
          </cell>
          <cell r="O48" t="str">
            <v>2024年02月06日（有効期限切れ）</v>
          </cell>
          <cell r="P48" t="str">
            <v>杉本 和史</v>
          </cell>
          <cell r="Q48" t="str">
            <v>附属病院 検査部</v>
          </cell>
          <cell r="R48" t="str">
            <v>准教授</v>
          </cell>
          <cell r="S48" t="str">
            <v>下仮屋 雄二</v>
          </cell>
          <cell r="T48" t="str">
            <v>附属病院 検査部</v>
          </cell>
          <cell r="U48" t="str">
            <v>副臨床検査技師長</v>
          </cell>
          <cell r="V48" t="str">
            <v>2020年10月01日（有効期限切れ）</v>
          </cell>
          <cell r="W48" t="str">
            <v>2024年02月06日（有効期限切れ）</v>
          </cell>
          <cell r="Y48">
            <v>46387.5</v>
          </cell>
          <cell r="Z48">
            <v>45482.5</v>
          </cell>
          <cell r="AA48">
            <v>45499.5</v>
          </cell>
          <cell r="AB48" t="str">
            <v>承認</v>
          </cell>
          <cell r="AC48">
            <v>45503.5</v>
          </cell>
          <cell r="AD48" t="str">
            <v>承認</v>
          </cell>
          <cell r="AE48" t="str">
            <v>2024-07-127</v>
          </cell>
          <cell r="AF48" t="str">
            <v xml:space="preserve"> </v>
          </cell>
          <cell r="AG48"/>
          <cell r="AH48"/>
          <cell r="AI48" t="str">
            <v>未受講</v>
          </cell>
          <cell r="AJ48" t="str">
            <v>未受講</v>
          </cell>
          <cell r="AK48" t="str">
            <v>医学系研究科・医学部・医学部附属病院</v>
          </cell>
          <cell r="AL48" t="str">
            <v>下仮屋 雄二</v>
          </cell>
          <cell r="AM48" t="str">
            <v>附属病院 検査部</v>
          </cell>
          <cell r="AN48" t="str">
            <v>副臨床検査技師長</v>
          </cell>
          <cell r="AO48" t="str">
            <v>2020年10月01日（有効期限切れ）</v>
          </cell>
          <cell r="AP48" t="str">
            <v>2024年02月06日（有効期限切れ）</v>
          </cell>
          <cell r="AQ48" t="str">
            <v>下仮屋 雄二,岡 春陽,宮崎 優</v>
          </cell>
          <cell r="AR48" t="str">
            <v>附属病院 検査部,附属病院 検査部,附属病院 検査部</v>
          </cell>
          <cell r="AS48" t="str">
            <v>副臨床検査技師長,臨床検査技師,臨床検査技師</v>
          </cell>
          <cell r="AT48" t="str">
            <v>2020年10月01日（有効期限切れ）,2020年10月01日（有効期限切れ）,2020年10月01日（有効期限切れ）</v>
          </cell>
          <cell r="AU48" t="str">
            <v>2024年02月06日（有効期限切れ）,2024年01月23日（有効期限切れ）,2023年09月27日（有効期限切れ）</v>
          </cell>
          <cell r="AV48"/>
          <cell r="AW48"/>
          <cell r="AX48"/>
          <cell r="AY48"/>
          <cell r="AZ48"/>
          <cell r="BA48" t="str">
            <v>池尻 誠</v>
          </cell>
          <cell r="BB48" t="str">
            <v>附属病院 検査部</v>
          </cell>
          <cell r="BC48" t="str">
            <v>副臨床検査技師長</v>
          </cell>
          <cell r="BD48" t="str">
            <v>附属病院 検査部</v>
          </cell>
          <cell r="BE48"/>
          <cell r="BF48" t="str">
            <v>〇</v>
          </cell>
          <cell r="BG48">
            <v>46387</v>
          </cell>
          <cell r="BH48"/>
          <cell r="BI48"/>
          <cell r="BJ48"/>
          <cell r="BK48"/>
          <cell r="BL48" t="str">
            <v>-</v>
          </cell>
          <cell r="BM48">
            <v>10000</v>
          </cell>
          <cell r="BN48">
            <v>45496</v>
          </cell>
          <cell r="BO48" t="str">
            <v>寄附</v>
          </cell>
          <cell r="BP48">
            <v>45497</v>
          </cell>
          <cell r="BQ48">
            <v>45497</v>
          </cell>
          <cell r="BR48">
            <v>45502</v>
          </cell>
          <cell r="BS48">
            <v>45510</v>
          </cell>
          <cell r="BT48"/>
          <cell r="BV48"/>
          <cell r="BX48"/>
          <cell r="BY48"/>
          <cell r="BZ48"/>
        </row>
        <row r="49">
          <cell r="A49">
            <v>48</v>
          </cell>
          <cell r="B49" t="str">
            <v>井上 貴博</v>
          </cell>
          <cell r="C49" t="str">
            <v>上野 千有紀</v>
          </cell>
          <cell r="D49" t="str">
            <v>2024-07-013</v>
          </cell>
          <cell r="E49" t="str">
            <v>H2024-107</v>
          </cell>
          <cell r="F49" t="str">
            <v>附属病院倫理委員会</v>
          </cell>
          <cell r="G49" t="str">
            <v>国立研究開発法人国立がん研究センター研究倫理審査委員会</v>
          </cell>
          <cell r="H49" t="str">
            <v>日本人腎臓がんの包括的なゲノム解析研究</v>
          </cell>
          <cell r="I49">
            <v>45458.87427083333</v>
          </cell>
          <cell r="J49">
            <v>45462.777766203704</v>
          </cell>
          <cell r="K49" t="str">
            <v>佐々木 豪</v>
          </cell>
          <cell r="L49" t="str">
            <v>附属病院 腎泌尿器外科</v>
          </cell>
          <cell r="M49" t="str">
            <v>講師</v>
          </cell>
          <cell r="N49" t="str">
            <v>2020年10月01日（有効期限切れ）</v>
          </cell>
          <cell r="O49" t="str">
            <v>2024年08月20日</v>
          </cell>
          <cell r="P49" t="str">
            <v>井上 貴博</v>
          </cell>
          <cell r="Q49" t="str">
            <v>医学系研究科 臨床医学系講座</v>
          </cell>
          <cell r="R49" t="str">
            <v>大学院担当教授</v>
          </cell>
          <cell r="S49" t="str">
            <v>井上 貴博</v>
          </cell>
          <cell r="T49" t="str">
            <v>医学系研究科 臨床医学系講座</v>
          </cell>
          <cell r="U49" t="str">
            <v>大学院担当教授</v>
          </cell>
          <cell r="V49" t="str">
            <v>未受講</v>
          </cell>
          <cell r="W49" t="str">
            <v>2023年09月08日（有効期限切れ）</v>
          </cell>
          <cell r="Y49">
            <v>46112.5</v>
          </cell>
          <cell r="Z49">
            <v>45481.5</v>
          </cell>
          <cell r="AA49"/>
          <cell r="AB49"/>
          <cell r="AC49">
            <v>45485.5</v>
          </cell>
          <cell r="AD49" t="str">
            <v>承認</v>
          </cell>
          <cell r="AE49" t="str">
            <v>2024-07-013</v>
          </cell>
          <cell r="AF49" t="str">
            <v xml:space="preserve"> </v>
          </cell>
          <cell r="AG49"/>
          <cell r="AH49"/>
          <cell r="AI49" t="str">
            <v>未受講</v>
          </cell>
          <cell r="AJ49" t="str">
            <v>未受講</v>
          </cell>
          <cell r="AK49" t="str">
            <v>医学系研究科・医学部・医学部附属病院</v>
          </cell>
          <cell r="AL49" t="str">
            <v>佐々木 豪</v>
          </cell>
          <cell r="AM49" t="str">
            <v>附属病院 腎泌尿器外科</v>
          </cell>
          <cell r="AN49" t="str">
            <v>講師</v>
          </cell>
          <cell r="AO49" t="str">
            <v>2020年10月01日（有効期限切れ）</v>
          </cell>
          <cell r="AP49" t="str">
            <v>2023年08月17日（有効期限切れ）</v>
          </cell>
          <cell r="AQ49" t="str">
            <v>佐々木 豪</v>
          </cell>
          <cell r="AR49" t="str">
            <v>附属病院 腎泌尿器外科</v>
          </cell>
          <cell r="AS49" t="str">
            <v>講師</v>
          </cell>
          <cell r="AT49" t="str">
            <v>2020年10月01日（有効期限切れ）</v>
          </cell>
          <cell r="AU49" t="str">
            <v>2023年08月17日（有効期限切れ）</v>
          </cell>
          <cell r="AV49"/>
          <cell r="AW49"/>
          <cell r="AX49"/>
          <cell r="AY49"/>
          <cell r="AZ49"/>
          <cell r="BA49" t="str">
            <v>三室 マヤ</v>
          </cell>
          <cell r="BB49" t="str">
            <v>附属病院 病理部</v>
          </cell>
          <cell r="BC49" t="str">
            <v>助教</v>
          </cell>
          <cell r="BD49" t="str">
            <v>附属病院 腎泌尿器外科</v>
          </cell>
          <cell r="BE49"/>
          <cell r="BF49" t="str">
            <v>〇</v>
          </cell>
          <cell r="BG49">
            <v>46112</v>
          </cell>
          <cell r="BH49"/>
          <cell r="BI49"/>
          <cell r="BJ49"/>
          <cell r="BK49"/>
          <cell r="BL49" t="str">
            <v>-</v>
          </cell>
          <cell r="BM49">
            <v>10000</v>
          </cell>
          <cell r="BN49">
            <v>45496</v>
          </cell>
          <cell r="BO49" t="str">
            <v>授業料</v>
          </cell>
          <cell r="BP49">
            <v>45499</v>
          </cell>
          <cell r="BQ49">
            <v>45499</v>
          </cell>
          <cell r="BR49">
            <v>45502</v>
          </cell>
          <cell r="BS49">
            <v>45510</v>
          </cell>
          <cell r="BT49"/>
          <cell r="BV49"/>
          <cell r="BX49"/>
          <cell r="BY49"/>
          <cell r="BZ49" t="str">
            <v>〇</v>
          </cell>
        </row>
        <row r="50">
          <cell r="A50">
            <v>49</v>
          </cell>
          <cell r="B50" t="str">
            <v>市川 泰崇</v>
          </cell>
          <cell r="C50" t="str">
            <v>森田 尚子</v>
          </cell>
          <cell r="D50" t="str">
            <v>2024-07-126</v>
          </cell>
          <cell r="E50" t="str">
            <v>H2024-119</v>
          </cell>
          <cell r="F50" t="str">
            <v>附属病院倫理委員会</v>
          </cell>
          <cell r="G50"/>
          <cell r="H50" t="str">
            <v>心電図所見と包括的心臓CTでの異常所見との関係に関する研究</v>
          </cell>
          <cell r="I50">
            <v>45460.613020833334</v>
          </cell>
          <cell r="J50">
            <v>45464.755046296297</v>
          </cell>
          <cell r="K50" t="str">
            <v>岡部  志功</v>
          </cell>
          <cell r="L50" t="str">
            <v>附属病院 放射線科</v>
          </cell>
          <cell r="M50" t="str">
            <v>医員</v>
          </cell>
          <cell r="N50" t="str">
            <v>未受講</v>
          </cell>
          <cell r="O50" t="str">
            <v>2024年03月15日</v>
          </cell>
          <cell r="P50" t="str">
            <v>市川 泰崇</v>
          </cell>
          <cell r="Q50" t="str">
            <v>附属病院 放射線部</v>
          </cell>
          <cell r="R50" t="str">
            <v>准教授</v>
          </cell>
          <cell r="S50" t="str">
            <v>中村 哲士</v>
          </cell>
          <cell r="T50" t="str">
            <v>医学系研究科 先進画像診断学講座</v>
          </cell>
          <cell r="U50" t="str">
            <v>准教授</v>
          </cell>
          <cell r="V50" t="str">
            <v>2020年10月01日（有効期限切れ）</v>
          </cell>
          <cell r="W50" t="str">
            <v>2023年08月22日（有効期限切れ）</v>
          </cell>
          <cell r="Y50">
            <v>46752.5</v>
          </cell>
          <cell r="Z50">
            <v>45482.5</v>
          </cell>
          <cell r="AA50">
            <v>45495.5</v>
          </cell>
          <cell r="AB50" t="str">
            <v>承認</v>
          </cell>
          <cell r="AC50">
            <v>45498.5</v>
          </cell>
          <cell r="AD50" t="str">
            <v>承認</v>
          </cell>
          <cell r="AE50" t="str">
            <v>2024-07-126</v>
          </cell>
          <cell r="AF50" t="str">
            <v xml:space="preserve"> </v>
          </cell>
          <cell r="AG50"/>
          <cell r="AH50"/>
          <cell r="AI50" t="str">
            <v>未受講</v>
          </cell>
          <cell r="AJ50" t="str">
            <v>未受講</v>
          </cell>
          <cell r="AK50" t="str">
            <v>医学系研究科・医学部・医学部附属病院</v>
          </cell>
          <cell r="AL50" t="str">
            <v>岡部  志功</v>
          </cell>
          <cell r="AM50" t="str">
            <v>附属病院 放射線科</v>
          </cell>
          <cell r="AN50" t="str">
            <v>医員</v>
          </cell>
          <cell r="AO50" t="str">
            <v>未受講</v>
          </cell>
          <cell r="AP50" t="str">
            <v>2024年03月15日</v>
          </cell>
          <cell r="AQ50" t="str">
            <v>佐久間 肇,北川 覚也,岡部  志功,荒木 俊,髙藤 雅史</v>
          </cell>
          <cell r="AR50" t="str">
            <v>附属病院 放射線科,みえの未来図共創機構,附属病院 放射線科,附属病院 放射線部,附属病院 臨床研究開発センター</v>
          </cell>
          <cell r="AS50" t="str">
            <v>診療等従事者,教授,医員,医員,助教</v>
          </cell>
          <cell r="AT50" t="str">
            <v>2020年10月01日（有効期限切れ）,2020年10月01日（有効期限切れ）,未受講,2020年10月01日（有効期限切れ）,未受講</v>
          </cell>
          <cell r="AU50" t="str">
            <v>2023年09月11日（有効期限切れ）,2023年09月11日（有効期限切れ）,2024年03月15日,2023年10月24日（有効期限切れ）,2023年09月11日（有効期限切れ）</v>
          </cell>
          <cell r="AV50"/>
          <cell r="AW50"/>
          <cell r="AX50"/>
          <cell r="AY50"/>
          <cell r="AZ50"/>
          <cell r="BA50" t="str">
            <v>豊増 泰</v>
          </cell>
          <cell r="BB50" t="str">
            <v>附属病院 放射線科</v>
          </cell>
          <cell r="BC50" t="str">
            <v>助教</v>
          </cell>
          <cell r="BD50" t="str">
            <v>附属病院 放射線科</v>
          </cell>
          <cell r="BE50"/>
          <cell r="BF50" t="str">
            <v>〇</v>
          </cell>
          <cell r="BG50">
            <v>46752</v>
          </cell>
          <cell r="BH50"/>
          <cell r="BI50"/>
          <cell r="BJ50"/>
          <cell r="BK50"/>
          <cell r="BL50" t="str">
            <v>-</v>
          </cell>
          <cell r="BM50">
            <v>10000</v>
          </cell>
          <cell r="BN50">
            <v>45496</v>
          </cell>
          <cell r="BO50" t="str">
            <v>寄附</v>
          </cell>
          <cell r="BP50">
            <v>45496</v>
          </cell>
          <cell r="BQ50">
            <v>45496</v>
          </cell>
          <cell r="BR50">
            <v>45502</v>
          </cell>
          <cell r="BS50">
            <v>45510</v>
          </cell>
          <cell r="BT50"/>
          <cell r="BV50"/>
          <cell r="BX50"/>
          <cell r="BY50"/>
          <cell r="BZ50"/>
        </row>
        <row r="51">
          <cell r="A51">
            <v>50</v>
          </cell>
          <cell r="B51" t="str">
            <v>新堂 晃大</v>
          </cell>
          <cell r="C51" t="str">
            <v>深田 直子</v>
          </cell>
          <cell r="D51" t="str">
            <v>2024-07-015</v>
          </cell>
          <cell r="E51" t="str">
            <v>H2024-110</v>
          </cell>
          <cell r="F51" t="str">
            <v>附属病院倫理委員会</v>
          </cell>
          <cell r="G51" t="str">
            <v>国立精神・神経医療研究センター　倫理委員会</v>
          </cell>
          <cell r="H51" t="str">
            <v>アルツハイマー病疾患修飾薬全国臨床レジストリ研究</v>
          </cell>
          <cell r="I51">
            <v>45460.690138888887</v>
          </cell>
          <cell r="J51">
            <v>45464.532696759263</v>
          </cell>
          <cell r="K51" t="str">
            <v>深田 直子</v>
          </cell>
          <cell r="L51" t="str">
            <v>医学系研究科 臨床医学系講座</v>
          </cell>
          <cell r="M51" t="str">
            <v>なし</v>
          </cell>
          <cell r="N51" t="str">
            <v>2020年10月01日（有効期限切れ）</v>
          </cell>
          <cell r="O51" t="str">
            <v>2024年12月09日</v>
          </cell>
          <cell r="P51" t="str">
            <v>新堂 晃大</v>
          </cell>
          <cell r="Q51" t="str">
            <v>医学系研究科 臨床医学系講座</v>
          </cell>
          <cell r="R51" t="str">
            <v>教授</v>
          </cell>
          <cell r="S51" t="str">
            <v>新堂 晃大</v>
          </cell>
          <cell r="T51" t="str">
            <v>医学系研究科 臨床医学系講座</v>
          </cell>
          <cell r="U51" t="str">
            <v>教授</v>
          </cell>
          <cell r="V51" t="str">
            <v>2020年10月01日（有効期限切れ）</v>
          </cell>
          <cell r="W51" t="str">
            <v>2023年10月02日（有効期限切れ）</v>
          </cell>
          <cell r="Y51">
            <v>47208.5</v>
          </cell>
          <cell r="Z51">
            <v>45481.5</v>
          </cell>
          <cell r="AA51"/>
          <cell r="AB51"/>
          <cell r="AC51">
            <v>45489.5</v>
          </cell>
          <cell r="AD51" t="str">
            <v>承認</v>
          </cell>
          <cell r="AE51" t="str">
            <v>2024-07-015</v>
          </cell>
          <cell r="AF51" t="str">
            <v xml:space="preserve"> </v>
          </cell>
          <cell r="AG51"/>
          <cell r="AH51"/>
          <cell r="AI51" t="str">
            <v>未受講</v>
          </cell>
          <cell r="AJ51" t="str">
            <v>未受講</v>
          </cell>
          <cell r="AK51" t="str">
            <v>医学系研究科・医学部・医学部附属病院</v>
          </cell>
          <cell r="AL51" t="str">
            <v xml:space="preserve"> </v>
          </cell>
          <cell r="AM51"/>
          <cell r="AN51"/>
          <cell r="AO51" t="str">
            <v>未受講</v>
          </cell>
          <cell r="AP51" t="str">
            <v>未受講</v>
          </cell>
          <cell r="AQ51" t="str">
            <v>松田 佳奈,伊井 裕一郎,石川 英洋,松山 裕文,西垣 明哲,平田 佳寛,梶川 博之,宇都宮 貴哉,中村 直子</v>
          </cell>
          <cell r="AR51" t="str">
            <v>医学系研究科 認知症医療学講座,医学部 神経画像病態学講座,医学系研究科 臨床医学系講座,附属病院 脳神経内科,附属病院 脳神経内科,附属病院 認知症センター,附属病院 脳神経内科,附属病院 脳神経内科,附属病院 脳神経内科</v>
          </cell>
          <cell r="AS51" t="str">
            <v>助教,寄附講座教授,助教,助教,医員,助教,講師,助教,助教</v>
          </cell>
          <cell r="AT51" t="str">
            <v>2020年10月01日（有効期限切れ）,未受講,2020年10月01日（有効期限切れ）,2017年06月15日（有効期限切れ）,未受講,2020年10月01日（有効期限切れ）,未受講,未受講,未受講</v>
          </cell>
          <cell r="AU51" t="str">
            <v>2024年04月12日,2023年08月17日（有効期限切れ）,2023年10月15日（有効期限切れ）,2023年08月30日（有効期限切れ）,2023年12月03日（有効期限切れ）,2023年08月16日（有効期限切れ）,2024年02月21日,2023年09月13日（有効期限切れ）,2023年10月03日（有効期限切れ）</v>
          </cell>
          <cell r="AV51"/>
          <cell r="AW51"/>
          <cell r="AX51"/>
          <cell r="AY51"/>
          <cell r="AZ51"/>
          <cell r="BA51" t="str">
            <v>平田 佳寛</v>
          </cell>
          <cell r="BB51" t="str">
            <v>附属病院 認知症センター</v>
          </cell>
          <cell r="BC51" t="str">
            <v>助教</v>
          </cell>
          <cell r="BD51" t="str">
            <v>附属病院 脳神経内科</v>
          </cell>
          <cell r="BE51"/>
          <cell r="BF51" t="str">
            <v>〇</v>
          </cell>
          <cell r="BG51">
            <v>47208</v>
          </cell>
          <cell r="BH51"/>
          <cell r="BI51"/>
          <cell r="BJ51"/>
          <cell r="BK51"/>
          <cell r="BL51" t="str">
            <v>-</v>
          </cell>
          <cell r="BM51">
            <v>10000</v>
          </cell>
          <cell r="BN51" t="str">
            <v>2024/7/23、8/19、9/20</v>
          </cell>
          <cell r="BO51" t="str">
            <v>その他</v>
          </cell>
          <cell r="BP51">
            <v>45555</v>
          </cell>
          <cell r="BQ51">
            <v>45555</v>
          </cell>
          <cell r="BR51">
            <v>45562</v>
          </cell>
          <cell r="BS51">
            <v>45566</v>
          </cell>
          <cell r="BT51" t="str">
            <v>AMED</v>
          </cell>
          <cell r="BV51"/>
          <cell r="BX51"/>
          <cell r="BY51"/>
          <cell r="BZ51" t="str">
            <v>〇</v>
          </cell>
        </row>
        <row r="52">
          <cell r="A52">
            <v>51</v>
          </cell>
          <cell r="B52" t="str">
            <v>百崎 良</v>
          </cell>
          <cell r="C52" t="str">
            <v>中山 宏江</v>
          </cell>
          <cell r="D52" t="str">
            <v>2024-07-155</v>
          </cell>
          <cell r="E52" t="str">
            <v>H2024-136</v>
          </cell>
          <cell r="F52" t="str">
            <v>附属病院倫理委員会</v>
          </cell>
          <cell r="G52"/>
          <cell r="H52" t="str">
            <v>アバターを用いたヘルスコミュニケーションの質の評価研究</v>
          </cell>
          <cell r="I52">
            <v>45461.734027777777</v>
          </cell>
          <cell r="J52">
            <v>45511.499467592592</v>
          </cell>
          <cell r="K52" t="str">
            <v>百崎 良</v>
          </cell>
          <cell r="L52" t="str">
            <v>附属病院 リハビリテーション部</v>
          </cell>
          <cell r="M52" t="str">
            <v>教授</v>
          </cell>
          <cell r="N52" t="str">
            <v>2020年10月01日（有効期限切れ）</v>
          </cell>
          <cell r="O52" t="str">
            <v>2024年08月29日</v>
          </cell>
          <cell r="P52" t="str">
            <v>百崎 良</v>
          </cell>
          <cell r="Q52" t="str">
            <v>附属病院 リハビリテーション部</v>
          </cell>
          <cell r="R52" t="str">
            <v>教授</v>
          </cell>
          <cell r="S52" t="str">
            <v>百崎 良</v>
          </cell>
          <cell r="T52" t="str">
            <v>附属病院 リハビリテーション部</v>
          </cell>
          <cell r="U52" t="str">
            <v>教授</v>
          </cell>
          <cell r="V52" t="str">
            <v>2020年10月01日（有効期限切れ）</v>
          </cell>
          <cell r="W52" t="str">
            <v>2023年08月24日（有効期限切れ）</v>
          </cell>
          <cell r="Y52">
            <v>46022.5</v>
          </cell>
          <cell r="Z52">
            <v>45504.5</v>
          </cell>
          <cell r="AA52">
            <v>45523.5</v>
          </cell>
          <cell r="AB52" t="str">
            <v>承認</v>
          </cell>
          <cell r="AC52">
            <v>45524.5</v>
          </cell>
          <cell r="AD52" t="str">
            <v>承認</v>
          </cell>
          <cell r="AE52" t="str">
            <v>2024-07-155</v>
          </cell>
          <cell r="AF52" t="str">
            <v xml:space="preserve"> </v>
          </cell>
          <cell r="AG52"/>
          <cell r="AH52"/>
          <cell r="AI52" t="str">
            <v>未受講</v>
          </cell>
          <cell r="AJ52" t="str">
            <v>未受講</v>
          </cell>
          <cell r="AK52" t="str">
            <v>医学系研究科・医学部・医学部附属病院</v>
          </cell>
          <cell r="AL52" t="str">
            <v>百崎 良</v>
          </cell>
          <cell r="AM52" t="str">
            <v>附属病院 リハビリテーション部</v>
          </cell>
          <cell r="AN52" t="str">
            <v>教授</v>
          </cell>
          <cell r="AO52" t="str">
            <v>2020年10月01日（有効期限切れ）</v>
          </cell>
          <cell r="AP52" t="str">
            <v>2023年08月24日（有効期限切れ）</v>
          </cell>
          <cell r="AQ52"/>
          <cell r="AR52"/>
          <cell r="AS52"/>
          <cell r="AT52"/>
          <cell r="AU52"/>
          <cell r="AV52" t="str">
            <v>遠山桃子</v>
          </cell>
          <cell r="AW52" t="str">
            <v>三重大学大学院医学系研究科</v>
          </cell>
          <cell r="AX52" t="str">
            <v>大学院生</v>
          </cell>
          <cell r="AY52" t="str">
            <v>未受講</v>
          </cell>
          <cell r="AZ52" t="str">
            <v>受講済み</v>
          </cell>
          <cell r="BA52"/>
          <cell r="BB52"/>
          <cell r="BC52"/>
          <cell r="BD52" t="str">
            <v>附属病院 リハビリテーション部</v>
          </cell>
          <cell r="BE52"/>
          <cell r="BF52" t="str">
            <v>〇</v>
          </cell>
          <cell r="BG52">
            <v>46022</v>
          </cell>
          <cell r="BH52"/>
          <cell r="BI52"/>
          <cell r="BJ52"/>
          <cell r="BK52"/>
          <cell r="BL52" t="str">
            <v>-</v>
          </cell>
          <cell r="BM52">
            <v>10000</v>
          </cell>
          <cell r="BN52">
            <v>45525</v>
          </cell>
          <cell r="BO52" t="str">
            <v>病院収入</v>
          </cell>
          <cell r="BP52">
            <v>45525</v>
          </cell>
          <cell r="BQ52">
            <v>45525</v>
          </cell>
          <cell r="BR52">
            <v>45530</v>
          </cell>
          <cell r="BS52">
            <v>45540</v>
          </cell>
          <cell r="BT52"/>
          <cell r="BV52"/>
          <cell r="BX52"/>
          <cell r="BY52" t="str">
            <v>〇</v>
          </cell>
          <cell r="BZ52"/>
        </row>
        <row r="53">
          <cell r="A53">
            <v>52</v>
          </cell>
          <cell r="B53" t="str">
            <v>山本 憲彦</v>
          </cell>
          <cell r="C53" t="str">
            <v>髙嶋 陽子</v>
          </cell>
          <cell r="D53" t="str">
            <v>2024-07-149</v>
          </cell>
          <cell r="E53" t="str">
            <v>U2024-019</v>
          </cell>
          <cell r="F53" t="str">
            <v>医学部倫理委員会</v>
          </cell>
          <cell r="G53"/>
          <cell r="H53" t="str">
            <v>医学生が健康の社会的決定要因を学ぶ過程に関する研究</v>
          </cell>
          <cell r="I53">
            <v>45462.917962962965</v>
          </cell>
          <cell r="J53">
            <v>45537.598854166667</v>
          </cell>
          <cell r="K53" t="str">
            <v>市川 周平</v>
          </cell>
          <cell r="L53" t="str">
            <v>医学系研究科 臨床医学系講座</v>
          </cell>
          <cell r="M53" t="str">
            <v>助教</v>
          </cell>
          <cell r="N53" t="str">
            <v>2020年10月01日（有効期限切れ）</v>
          </cell>
          <cell r="O53" t="str">
            <v>2024年12月11日</v>
          </cell>
          <cell r="P53" t="str">
            <v>山本 憲彦</v>
          </cell>
          <cell r="Q53" t="str">
            <v>附属病院 総合診療部</v>
          </cell>
          <cell r="R53" t="str">
            <v>教授</v>
          </cell>
          <cell r="S53" t="str">
            <v>市川 周平</v>
          </cell>
          <cell r="T53" t="str">
            <v>医学系研究科 臨床医学系講座</v>
          </cell>
          <cell r="U53" t="str">
            <v>助教</v>
          </cell>
          <cell r="V53" t="str">
            <v>2020年10月01日（有効期限切れ）</v>
          </cell>
          <cell r="W53" t="str">
            <v>2023年11月19日（有効期限切れ）</v>
          </cell>
          <cell r="Y53">
            <v>46112.5</v>
          </cell>
          <cell r="Z53">
            <v>45502.5</v>
          </cell>
          <cell r="AA53">
            <v>45539.5</v>
          </cell>
          <cell r="AB53" t="str">
            <v>承認</v>
          </cell>
          <cell r="AC53">
            <v>45544.5</v>
          </cell>
          <cell r="AD53" t="str">
            <v>承認</v>
          </cell>
          <cell r="AE53" t="str">
            <v>2024-07-149</v>
          </cell>
          <cell r="AF53" t="str">
            <v xml:space="preserve"> </v>
          </cell>
          <cell r="AG53"/>
          <cell r="AH53"/>
          <cell r="AI53" t="str">
            <v>未受講</v>
          </cell>
          <cell r="AJ53" t="str">
            <v>未受講</v>
          </cell>
          <cell r="AK53" t="str">
            <v>医学系研究科・医学部・医学部附属病院</v>
          </cell>
          <cell r="AL53" t="str">
            <v>市川 周平</v>
          </cell>
          <cell r="AM53" t="str">
            <v>医学系研究科 臨床医学系講座</v>
          </cell>
          <cell r="AN53" t="str">
            <v>助教</v>
          </cell>
          <cell r="AO53" t="str">
            <v>2020年10月01日（有効期限切れ）</v>
          </cell>
          <cell r="AP53" t="str">
            <v>2023年11月19日（有効期限切れ）</v>
          </cell>
          <cell r="AQ53" t="str">
            <v>山本 憲彦</v>
          </cell>
          <cell r="AR53" t="str">
            <v>附属病院 総合診療部</v>
          </cell>
          <cell r="AS53" t="str">
            <v>教授</v>
          </cell>
          <cell r="AT53" t="str">
            <v>2020年10月01日（有効期限切れ）</v>
          </cell>
          <cell r="AU53" t="str">
            <v>2024年09月02日</v>
          </cell>
          <cell r="AV53"/>
          <cell r="AW53"/>
          <cell r="AX53"/>
          <cell r="AY53"/>
          <cell r="AZ53"/>
          <cell r="BA53" t="str">
            <v>市川 周平</v>
          </cell>
          <cell r="BB53" t="str">
            <v>医学系研究科 臨床医学系講座</v>
          </cell>
          <cell r="BC53" t="str">
            <v>助教</v>
          </cell>
          <cell r="BD53" t="str">
            <v>医学系研究科 臨床医学系講座</v>
          </cell>
          <cell r="BE53"/>
          <cell r="BF53" t="str">
            <v>〇</v>
          </cell>
          <cell r="BG53">
            <v>46112</v>
          </cell>
          <cell r="BH53"/>
          <cell r="BI53"/>
          <cell r="BJ53"/>
          <cell r="BK53"/>
          <cell r="BL53" t="str">
            <v>-</v>
          </cell>
          <cell r="BM53">
            <v>10000</v>
          </cell>
          <cell r="BN53">
            <v>45525</v>
          </cell>
          <cell r="BO53" t="str">
            <v>寄附</v>
          </cell>
          <cell r="BP53">
            <v>45525</v>
          </cell>
          <cell r="BQ53">
            <v>45525</v>
          </cell>
          <cell r="BR53">
            <v>45530</v>
          </cell>
          <cell r="BS53">
            <v>45540</v>
          </cell>
          <cell r="BT53" t="str">
            <v>寄附講座</v>
          </cell>
          <cell r="BV53"/>
          <cell r="BX53"/>
          <cell r="BY53" t="str">
            <v>〇</v>
          </cell>
          <cell r="BZ53"/>
        </row>
        <row r="54">
          <cell r="A54">
            <v>53</v>
          </cell>
          <cell r="B54" t="str">
            <v>近藤 峰生</v>
          </cell>
          <cell r="C54" t="str">
            <v>吉田 ひとみ</v>
          </cell>
          <cell r="D54" t="str">
            <v>2024-07-124</v>
          </cell>
          <cell r="E54" t="str">
            <v>H2024-122</v>
          </cell>
          <cell r="F54" t="str">
            <v>附属病院倫理委員会</v>
          </cell>
          <cell r="G54"/>
          <cell r="H54" t="str">
            <v>従来のRG広角眼底画像と新しいRGB広角眼底画像の診断能力の比較および生成AIを用いたRGB画像の育成</v>
          </cell>
          <cell r="I54">
            <v>45463.403217592589</v>
          </cell>
          <cell r="J54">
            <v>45495.647349537037</v>
          </cell>
          <cell r="K54" t="str">
            <v>加藤 久美子</v>
          </cell>
          <cell r="L54" t="str">
            <v>附属病院 眼科</v>
          </cell>
          <cell r="M54" t="str">
            <v>講師</v>
          </cell>
          <cell r="N54" t="str">
            <v>2016年05月09日（有効期限切れ）</v>
          </cell>
          <cell r="O54" t="str">
            <v>2024年08月19日</v>
          </cell>
          <cell r="P54" t="str">
            <v>近藤 峰生</v>
          </cell>
          <cell r="Q54" t="str">
            <v>医学系研究科 臨床医学系講座</v>
          </cell>
          <cell r="R54" t="str">
            <v>大学院担当教授</v>
          </cell>
          <cell r="S54" t="str">
            <v>近藤 峰生</v>
          </cell>
          <cell r="T54" t="str">
            <v>医学系研究科 臨床医学系講座</v>
          </cell>
          <cell r="U54" t="str">
            <v>大学院担当教授</v>
          </cell>
          <cell r="V54" t="str">
            <v>2016年06月13日（有効期限切れ）</v>
          </cell>
          <cell r="W54" t="str">
            <v>2024年09月02日</v>
          </cell>
          <cell r="Y54">
            <v>46022.5</v>
          </cell>
          <cell r="Z54">
            <v>45482.5</v>
          </cell>
          <cell r="AA54">
            <v>45499.5</v>
          </cell>
          <cell r="AB54" t="str">
            <v>承認</v>
          </cell>
          <cell r="AC54">
            <v>45503.5</v>
          </cell>
          <cell r="AD54" t="str">
            <v>承認</v>
          </cell>
          <cell r="AE54" t="str">
            <v>2024-07-124</v>
          </cell>
          <cell r="AF54" t="str">
            <v xml:space="preserve"> </v>
          </cell>
          <cell r="AG54"/>
          <cell r="AH54"/>
          <cell r="AI54" t="str">
            <v>未受講</v>
          </cell>
          <cell r="AJ54" t="str">
            <v>未受講</v>
          </cell>
          <cell r="AK54" t="str">
            <v>医学系研究科・医学部・医学部附属病院</v>
          </cell>
          <cell r="AL54" t="str">
            <v>加藤 久美子</v>
          </cell>
          <cell r="AM54" t="str">
            <v>附属病院 眼科</v>
          </cell>
          <cell r="AN54" t="str">
            <v>講師</v>
          </cell>
          <cell r="AO54" t="str">
            <v>2016年05月09日（有効期限切れ）</v>
          </cell>
          <cell r="AP54" t="str">
            <v>2024年08月19日</v>
          </cell>
          <cell r="AQ54" t="str">
            <v>松原 央,加藤 久美子,間瀬 陽子,松井 良諭,川中 普晴,北島 巧海,水元 啓太郎,村元 佑己子,今井 光貴</v>
          </cell>
          <cell r="AR54" t="str">
            <v>附属病院 眼科,附属病院 眼科,医学系研究科 臨床創薬研究学講座,附属病院 眼科,工学部,医学系研究科,附属病院 眼科,附属病院 眼科,工学部</v>
          </cell>
          <cell r="AS54" t="str">
            <v>大学院担当講師,講師,産学官連携講座助教,助教,准教授,技術補佐員,医員,助教,大学院生</v>
          </cell>
          <cell r="AT54" t="str">
            <v>2020年10月01日（有効期限切れ）,2016年05月09日（有効期限切れ）,未受講,2020年10月01日（有効期限切れ）,未受講,2020年10月01日（有効期限切れ）,未受講,未受講,未受講</v>
          </cell>
          <cell r="AU54" t="str">
            <v>2024年11月07日,2024年08月19日,2024年01月16日（有効期限切れ）,2024年06月14日,2024年07月26日,2024年10月18日,2024年04月30日,2024年06月13日,2024年11月06日</v>
          </cell>
          <cell r="AV54"/>
          <cell r="AW54"/>
          <cell r="AX54"/>
          <cell r="AY54"/>
          <cell r="AZ54"/>
          <cell r="BA54" t="str">
            <v>間瀬 陽子</v>
          </cell>
          <cell r="BB54" t="str">
            <v>医学系研究科 臨床創薬研究学講座</v>
          </cell>
          <cell r="BC54" t="str">
            <v>産学官連携講座助教</v>
          </cell>
          <cell r="BD54" t="str">
            <v>附属病院 眼科</v>
          </cell>
          <cell r="BE54"/>
          <cell r="BF54" t="str">
            <v>〇</v>
          </cell>
          <cell r="BG54">
            <v>46022</v>
          </cell>
          <cell r="BH54"/>
          <cell r="BI54"/>
          <cell r="BJ54"/>
          <cell r="BK54"/>
          <cell r="BL54" t="str">
            <v>-</v>
          </cell>
          <cell r="BM54">
            <v>10000</v>
          </cell>
          <cell r="BN54">
            <v>45496</v>
          </cell>
          <cell r="BO54" t="str">
            <v>寄附</v>
          </cell>
          <cell r="BP54">
            <v>45497</v>
          </cell>
          <cell r="BQ54">
            <v>45497</v>
          </cell>
          <cell r="BR54">
            <v>45502</v>
          </cell>
          <cell r="BS54">
            <v>45510</v>
          </cell>
          <cell r="BT54"/>
          <cell r="BV54"/>
          <cell r="BX54"/>
          <cell r="BY54"/>
          <cell r="BZ54"/>
        </row>
        <row r="55">
          <cell r="A55">
            <v>54</v>
          </cell>
          <cell r="B55" t="str">
            <v>百崎 良</v>
          </cell>
          <cell r="C55" t="str">
            <v>中山 宏江</v>
          </cell>
          <cell r="D55" t="str">
            <v>2024-07-125</v>
          </cell>
          <cell r="E55" t="str">
            <v>H2024-126</v>
          </cell>
          <cell r="F55" t="str">
            <v>附属病院倫理委員会</v>
          </cell>
          <cell r="G55"/>
          <cell r="H55" t="str">
            <v>アバタ―を用いたバランス能力に対するプロテウス効果の研究</v>
          </cell>
          <cell r="I55">
            <v>45463.426053240742</v>
          </cell>
          <cell r="J55">
            <v>45504.688657407409</v>
          </cell>
          <cell r="K55" t="str">
            <v>百崎 良</v>
          </cell>
          <cell r="L55" t="str">
            <v>附属病院 リハビリテーション部</v>
          </cell>
          <cell r="M55" t="str">
            <v>教授</v>
          </cell>
          <cell r="N55" t="str">
            <v>2020年10月01日（有効期限切れ）</v>
          </cell>
          <cell r="O55" t="str">
            <v>2024年08月29日</v>
          </cell>
          <cell r="P55" t="str">
            <v>百崎 良</v>
          </cell>
          <cell r="Q55" t="str">
            <v>附属病院 リハビリテーション部</v>
          </cell>
          <cell r="R55" t="str">
            <v>教授</v>
          </cell>
          <cell r="S55" t="str">
            <v>百崎 良</v>
          </cell>
          <cell r="T55" t="str">
            <v>附属病院 リハビリテーション部</v>
          </cell>
          <cell r="U55" t="str">
            <v>教授</v>
          </cell>
          <cell r="V55" t="str">
            <v>2020年10月01日（有効期限切れ）</v>
          </cell>
          <cell r="W55" t="str">
            <v>2023年08月24日（有効期限切れ）</v>
          </cell>
          <cell r="X55"/>
          <cell r="Y55">
            <v>45747.5</v>
          </cell>
          <cell r="Z55">
            <v>45482.5</v>
          </cell>
          <cell r="AA55">
            <v>45509.5</v>
          </cell>
          <cell r="AB55" t="str">
            <v>承認</v>
          </cell>
          <cell r="AC55">
            <v>45512.5</v>
          </cell>
          <cell r="AD55" t="str">
            <v>承認</v>
          </cell>
          <cell r="AE55" t="str">
            <v>2024-07-125</v>
          </cell>
          <cell r="AF55" t="str">
            <v xml:space="preserve"> </v>
          </cell>
          <cell r="AG55"/>
          <cell r="AH55"/>
          <cell r="AI55" t="str">
            <v>未受講</v>
          </cell>
          <cell r="AJ55" t="str">
            <v>未受講</v>
          </cell>
          <cell r="AK55" t="str">
            <v>他の臨床研究機関（学外）</v>
          </cell>
          <cell r="AL55" t="str">
            <v>百崎 良</v>
          </cell>
          <cell r="AM55" t="str">
            <v>附属病院 リハビリテーション部</v>
          </cell>
          <cell r="AN55" t="str">
            <v>教授</v>
          </cell>
          <cell r="AO55" t="str">
            <v>2020年10月01日（有効期限切れ）</v>
          </cell>
          <cell r="AP55" t="str">
            <v>2023年08月24日（有効期限切れ）</v>
          </cell>
          <cell r="AQ55"/>
          <cell r="AR55"/>
          <cell r="AS55"/>
          <cell r="AT55"/>
          <cell r="AU55"/>
          <cell r="AV55" t="str">
            <v>櫻井勇也</v>
          </cell>
          <cell r="AW55" t="str">
            <v>三重大学医学部医学科</v>
          </cell>
          <cell r="AX55" t="str">
            <v>学生</v>
          </cell>
          <cell r="AY55" t="str">
            <v>未受講</v>
          </cell>
          <cell r="AZ55" t="str">
            <v>受講済み</v>
          </cell>
          <cell r="BA55" t="str">
            <v>牛田 健太</v>
          </cell>
          <cell r="BB55" t="str">
            <v>附属病院 リハビリテーション部</v>
          </cell>
          <cell r="BC55" t="str">
            <v>理学療法士</v>
          </cell>
          <cell r="BD55" t="str">
            <v>附属病院 リハビリテーション部</v>
          </cell>
          <cell r="BE55"/>
          <cell r="BF55" t="str">
            <v>〇</v>
          </cell>
          <cell r="BG55">
            <v>45747</v>
          </cell>
          <cell r="BH55"/>
          <cell r="BI55"/>
          <cell r="BJ55"/>
          <cell r="BK55"/>
          <cell r="BL55" t="str">
            <v>-</v>
          </cell>
          <cell r="BM55">
            <v>10000</v>
          </cell>
          <cell r="BN55">
            <v>45496</v>
          </cell>
          <cell r="BO55" t="str">
            <v>病院収入</v>
          </cell>
          <cell r="BP55">
            <v>45496</v>
          </cell>
          <cell r="BQ55">
            <v>45496</v>
          </cell>
          <cell r="BR55">
            <v>45502</v>
          </cell>
          <cell r="BS55">
            <v>45510</v>
          </cell>
          <cell r="BT55"/>
          <cell r="BV55"/>
          <cell r="BX55"/>
          <cell r="BY55" t="str">
            <v>〇</v>
          </cell>
          <cell r="BZ55"/>
        </row>
        <row r="56">
          <cell r="A56">
            <v>55</v>
          </cell>
          <cell r="B56" t="str">
            <v>角甲 純</v>
          </cell>
          <cell r="C56" t="str">
            <v>乙部 直美</v>
          </cell>
          <cell r="D56" t="str">
            <v>2024-07-148</v>
          </cell>
          <cell r="E56" t="str">
            <v>U2024-018</v>
          </cell>
          <cell r="F56" t="str">
            <v>医学部倫理委員会</v>
          </cell>
          <cell r="G56"/>
          <cell r="H56" t="str">
            <v>化学療法を継続していく人の自己有用感を測定する尺度の作成</v>
          </cell>
          <cell r="I56">
            <v>45463.697395833333</v>
          </cell>
          <cell r="J56">
            <v>45527.713159722225</v>
          </cell>
          <cell r="K56" t="str">
            <v>岡本 実保</v>
          </cell>
          <cell r="L56" t="str">
            <v>医学系研究科 実践看護学領域</v>
          </cell>
          <cell r="M56" t="str">
            <v>大学院生</v>
          </cell>
          <cell r="N56" t="str">
            <v>未受講</v>
          </cell>
          <cell r="O56" t="str">
            <v>2024年09月09日</v>
          </cell>
          <cell r="P56" t="str">
            <v>角甲 純</v>
          </cell>
          <cell r="Q56" t="str">
            <v>医学系研究科 実践看護学領域</v>
          </cell>
          <cell r="R56" t="str">
            <v>教授</v>
          </cell>
          <cell r="S56" t="str">
            <v>角甲 純</v>
          </cell>
          <cell r="T56" t="str">
            <v>医学系研究科 実践看護学領域</v>
          </cell>
          <cell r="U56" t="str">
            <v>教授</v>
          </cell>
          <cell r="V56" t="str">
            <v>未受講</v>
          </cell>
          <cell r="W56" t="str">
            <v>2024年08月19日</v>
          </cell>
          <cell r="Y56">
            <v>46477.5</v>
          </cell>
          <cell r="Z56">
            <v>45498.5</v>
          </cell>
          <cell r="AA56">
            <v>45532.5</v>
          </cell>
          <cell r="AB56" t="str">
            <v>承認</v>
          </cell>
          <cell r="AC56">
            <v>45533.5</v>
          </cell>
          <cell r="AD56" t="str">
            <v>承認</v>
          </cell>
          <cell r="AE56" t="str">
            <v>2024-07-148</v>
          </cell>
          <cell r="AF56" t="str">
            <v xml:space="preserve"> </v>
          </cell>
          <cell r="AG56"/>
          <cell r="AH56"/>
          <cell r="AI56" t="str">
            <v>未受講</v>
          </cell>
          <cell r="AJ56" t="str">
            <v>未受講</v>
          </cell>
          <cell r="AK56" t="str">
            <v>医学系研究科・医学部・医学部附属病院以外の部局等（学内）</v>
          </cell>
          <cell r="AL56" t="str">
            <v>岡本 実保</v>
          </cell>
          <cell r="AM56" t="str">
            <v>医学系研究科 実践看護学領域</v>
          </cell>
          <cell r="AN56" t="str">
            <v>大学院生</v>
          </cell>
          <cell r="AO56" t="str">
            <v>未受講</v>
          </cell>
          <cell r="AP56" t="str">
            <v>2024年09月09日</v>
          </cell>
          <cell r="AQ56" t="str">
            <v>福永 稚子,坂口 美和,髙口 有香子,石井 未紀,岡本 実保,角甲 純</v>
          </cell>
          <cell r="AR56" t="str">
            <v>附属病院 看護部,医学系研究科 実践看護学領域,附属病院 １０階南病棟,附属病院 ３階外来,医学系研究科 実践看護学領域,医学系研究科 実践看護学領域</v>
          </cell>
          <cell r="AS56" t="str">
            <v>看護部長,大学院担当准教授,看護師長,副看護師長,大学院生,教授</v>
          </cell>
          <cell r="AT56" t="str">
            <v>2020年10月01日（有効期限切れ）,2020年10月01日（有効期限切れ）,2018年05月29日（有効期限切れ）,未受講,未受講,未受講</v>
          </cell>
          <cell r="AU56" t="str">
            <v>2024年02月01日（有効期限切れ）,2024年09月27日,2024年01月04日（有効期限切れ）,2023年12月18日（有効期限切れ）,2024年09月09日,2024年08月19日</v>
          </cell>
          <cell r="AV56"/>
          <cell r="AW56"/>
          <cell r="AX56"/>
          <cell r="AY56"/>
          <cell r="AZ56"/>
          <cell r="BA56" t="str">
            <v>岡本 実保</v>
          </cell>
          <cell r="BB56" t="str">
            <v>医学系研究科 実践看護学領域</v>
          </cell>
          <cell r="BC56" t="str">
            <v>大学院生</v>
          </cell>
          <cell r="BD56" t="str">
            <v>医学系研究科 実践看護学領域</v>
          </cell>
          <cell r="BE56"/>
          <cell r="BF56" t="str">
            <v>〇</v>
          </cell>
          <cell r="BG56">
            <v>46477</v>
          </cell>
          <cell r="BH56"/>
          <cell r="BI56"/>
          <cell r="BJ56"/>
          <cell r="BK56"/>
          <cell r="BL56" t="str">
            <v>-</v>
          </cell>
          <cell r="BM56">
            <v>10000</v>
          </cell>
          <cell r="BN56">
            <v>45525</v>
          </cell>
          <cell r="BO56" t="str">
            <v>授業料</v>
          </cell>
          <cell r="BP56">
            <v>45526</v>
          </cell>
          <cell r="BQ56">
            <v>45526</v>
          </cell>
          <cell r="BR56">
            <v>45530</v>
          </cell>
          <cell r="BS56">
            <v>45540</v>
          </cell>
          <cell r="BT56"/>
          <cell r="BV56"/>
          <cell r="BX56"/>
          <cell r="BY56" t="str">
            <v>〇</v>
          </cell>
          <cell r="BZ56"/>
        </row>
        <row r="57">
          <cell r="A57">
            <v>56</v>
          </cell>
          <cell r="B57" t="str">
            <v>岩田 一哲</v>
          </cell>
          <cell r="C57" t="str">
            <v>岩田 一哲</v>
          </cell>
          <cell r="D57" t="str">
            <v>2024-07-144</v>
          </cell>
          <cell r="E57" t="str">
            <v>U2024-017</v>
          </cell>
          <cell r="F57" t="str">
            <v>医学部倫理委員会</v>
          </cell>
          <cell r="G57"/>
          <cell r="H57" t="str">
            <v>家族介護者における介護ストレスとプレゼンティーズムとの関係</v>
          </cell>
          <cell r="I57">
            <v>45463.7187037037</v>
          </cell>
          <cell r="J57">
            <v>45525.681481481479</v>
          </cell>
          <cell r="K57" t="str">
            <v>岩田 一哲</v>
          </cell>
          <cell r="L57" t="str">
            <v>人文学部</v>
          </cell>
          <cell r="M57" t="str">
            <v>教授</v>
          </cell>
          <cell r="N57" t="str">
            <v>未受講</v>
          </cell>
          <cell r="O57" t="str">
            <v>2024年06月14日</v>
          </cell>
          <cell r="P57" t="str">
            <v>岩田 一哲</v>
          </cell>
          <cell r="Q57" t="str">
            <v>人文学部</v>
          </cell>
          <cell r="R57" t="str">
            <v>教授</v>
          </cell>
          <cell r="S57" t="str">
            <v>岩田 一哲</v>
          </cell>
          <cell r="T57" t="str">
            <v>人文学部</v>
          </cell>
          <cell r="U57" t="str">
            <v>教授</v>
          </cell>
          <cell r="V57" t="str">
            <v>未受講</v>
          </cell>
          <cell r="W57" t="str">
            <v>2024年06月14日</v>
          </cell>
          <cell r="Y57">
            <v>46843.5</v>
          </cell>
          <cell r="Z57">
            <v>45497.5</v>
          </cell>
          <cell r="AA57">
            <v>45527.5</v>
          </cell>
          <cell r="AB57" t="str">
            <v>承認</v>
          </cell>
          <cell r="AC57">
            <v>45531.5</v>
          </cell>
          <cell r="AD57" t="str">
            <v>承認</v>
          </cell>
          <cell r="AE57" t="str">
            <v>2024-07-144</v>
          </cell>
          <cell r="AF57" t="str">
            <v xml:space="preserve"> </v>
          </cell>
          <cell r="AG57"/>
          <cell r="AH57"/>
          <cell r="AI57" t="str">
            <v>未受講</v>
          </cell>
          <cell r="AJ57" t="str">
            <v>未受講</v>
          </cell>
          <cell r="AK57" t="str">
            <v>医学系研究科・医学部・医学部附属病院以外の部局等（学内）</v>
          </cell>
          <cell r="AL57" t="str">
            <v>岩田 一哲</v>
          </cell>
          <cell r="AM57" t="str">
            <v>人文学部</v>
          </cell>
          <cell r="AN57" t="str">
            <v>教授</v>
          </cell>
          <cell r="AO57" t="str">
            <v>未受講</v>
          </cell>
          <cell r="AP57" t="str">
            <v>2024年06月14日</v>
          </cell>
          <cell r="AQ57"/>
          <cell r="AR57"/>
          <cell r="AS57"/>
          <cell r="AT57"/>
          <cell r="AU57"/>
          <cell r="AV57"/>
          <cell r="AW57"/>
          <cell r="AX57"/>
          <cell r="AY57"/>
          <cell r="AZ57"/>
          <cell r="BA57"/>
          <cell r="BB57"/>
          <cell r="BC57"/>
          <cell r="BD57" t="str">
            <v>その他</v>
          </cell>
          <cell r="BE57" t="str">
            <v>人文学部</v>
          </cell>
          <cell r="BF57" t="str">
            <v>〇</v>
          </cell>
          <cell r="BG57">
            <v>46843</v>
          </cell>
          <cell r="BH57"/>
          <cell r="BI57"/>
          <cell r="BJ57"/>
          <cell r="BK57"/>
          <cell r="BL57" t="str">
            <v>-</v>
          </cell>
          <cell r="BM57">
            <v>10000</v>
          </cell>
          <cell r="BN57">
            <v>45525</v>
          </cell>
          <cell r="BO57" t="str">
            <v>科研費</v>
          </cell>
          <cell r="BP57">
            <v>45526</v>
          </cell>
          <cell r="BQ57">
            <v>45526</v>
          </cell>
          <cell r="BR57">
            <v>45555</v>
          </cell>
          <cell r="BS57">
            <v>45540</v>
          </cell>
          <cell r="BT57" t="str">
            <v>資金移動・人文学部</v>
          </cell>
          <cell r="BV57"/>
          <cell r="BX57"/>
          <cell r="BY57"/>
          <cell r="BZ57" t="str">
            <v>〇</v>
          </cell>
        </row>
        <row r="58">
          <cell r="A58">
            <v>57</v>
          </cell>
          <cell r="B58" t="str">
            <v>桝屋 正浩</v>
          </cell>
          <cell r="C58" t="str">
            <v>乙部 直美</v>
          </cell>
          <cell r="D58" t="str">
            <v>2024-07-154</v>
          </cell>
          <cell r="E58" t="str">
            <v>U2024-015</v>
          </cell>
          <cell r="F58" t="str">
            <v>医学部倫理委員会</v>
          </cell>
          <cell r="G58"/>
          <cell r="H58" t="str">
            <v>在宅終末期療養者と家族へのアドバンス・ケア・プランニングと多職種連携の実態調査</v>
          </cell>
          <cell r="I58">
            <v>45464.386041666665</v>
          </cell>
          <cell r="J58">
            <v>45509.485277777778</v>
          </cell>
          <cell r="K58" t="str">
            <v>岡本 双美子</v>
          </cell>
          <cell r="L58" t="str">
            <v>医学系研究科 広域看護学領域</v>
          </cell>
          <cell r="M58" t="str">
            <v>教授</v>
          </cell>
          <cell r="N58" t="str">
            <v>未受講</v>
          </cell>
          <cell r="O58" t="str">
            <v>2025年01月27日</v>
          </cell>
          <cell r="P58" t="str">
            <v>桝屋 正浩</v>
          </cell>
          <cell r="Q58" t="str">
            <v>医学系研究科 臨床医学系講座</v>
          </cell>
          <cell r="R58" t="str">
            <v>大学院担当教授</v>
          </cell>
          <cell r="S58" t="str">
            <v>岡本 双美子</v>
          </cell>
          <cell r="T58" t="str">
            <v>医学系研究科 広域看護学領域</v>
          </cell>
          <cell r="U58" t="str">
            <v>教授</v>
          </cell>
          <cell r="V58" t="str">
            <v>未受講</v>
          </cell>
          <cell r="W58" t="str">
            <v>2024年06月17日</v>
          </cell>
          <cell r="Y58">
            <v>45747.5</v>
          </cell>
          <cell r="Z58">
            <v>45504.5</v>
          </cell>
          <cell r="AA58">
            <v>45512.5</v>
          </cell>
          <cell r="AB58" t="str">
            <v>承認</v>
          </cell>
          <cell r="AC58">
            <v>45517.5</v>
          </cell>
          <cell r="AD58" t="str">
            <v>承認</v>
          </cell>
          <cell r="AE58" t="str">
            <v>2024-07-154</v>
          </cell>
          <cell r="AF58" t="str">
            <v xml:space="preserve"> </v>
          </cell>
          <cell r="AG58"/>
          <cell r="AH58"/>
          <cell r="AI58" t="str">
            <v>未受講</v>
          </cell>
          <cell r="AJ58" t="str">
            <v>未受講</v>
          </cell>
          <cell r="AK58" t="str">
            <v>医学系研究科・医学部・医学部附属病院</v>
          </cell>
          <cell r="AL58" t="str">
            <v>岡本 双美子</v>
          </cell>
          <cell r="AM58" t="str">
            <v>医学系研究科 広域看護学領域</v>
          </cell>
          <cell r="AN58" t="str">
            <v>教授</v>
          </cell>
          <cell r="AO58" t="str">
            <v>未受講</v>
          </cell>
          <cell r="AP58" t="str">
            <v>2024年06月17日</v>
          </cell>
          <cell r="AQ58" t="str">
            <v>西田 祐紀,西嶋 智加</v>
          </cell>
          <cell r="AR58" t="str">
            <v>医学部 医学・看護学教育センター,医学系研究科 広域看護学領域</v>
          </cell>
          <cell r="AS58" t="str">
            <v>助教,助教</v>
          </cell>
          <cell r="AT58" t="str">
            <v>未受講,未受講</v>
          </cell>
          <cell r="AU58" t="str">
            <v>2023年09月15日（有効期限切れ）,2024年06月11日</v>
          </cell>
          <cell r="AV58"/>
          <cell r="AW58"/>
          <cell r="AX58"/>
          <cell r="AY58"/>
          <cell r="AZ58"/>
          <cell r="BA58"/>
          <cell r="BB58"/>
          <cell r="BC58"/>
          <cell r="BD58" t="str">
            <v>医学系研究科 広域看護学領域</v>
          </cell>
          <cell r="BE58"/>
          <cell r="BF58" t="str">
            <v>〇</v>
          </cell>
          <cell r="BG58">
            <v>45747</v>
          </cell>
          <cell r="BH58"/>
          <cell r="BI58"/>
          <cell r="BJ58"/>
          <cell r="BK58"/>
          <cell r="BL58" t="str">
            <v>-</v>
          </cell>
          <cell r="BM58">
            <v>10000</v>
          </cell>
          <cell r="BN58">
            <v>45525</v>
          </cell>
          <cell r="BO58" t="str">
            <v>科研費</v>
          </cell>
          <cell r="BP58">
            <v>45525</v>
          </cell>
          <cell r="BQ58">
            <v>45525</v>
          </cell>
          <cell r="BR58">
            <v>45555</v>
          </cell>
          <cell r="BS58">
            <v>45540</v>
          </cell>
          <cell r="BT58" t="str">
            <v>資金移動</v>
          </cell>
          <cell r="BV58"/>
          <cell r="BX58"/>
          <cell r="BY58"/>
          <cell r="BZ58" t="str">
            <v>〇</v>
          </cell>
        </row>
        <row r="59">
          <cell r="A59">
            <v>58</v>
          </cell>
          <cell r="B59" t="str">
            <v>田辺 正樹</v>
          </cell>
          <cell r="C59" t="str">
            <v>兪 映香</v>
          </cell>
          <cell r="D59" t="str">
            <v>2024-07-143</v>
          </cell>
          <cell r="E59" t="str">
            <v>U2024-016</v>
          </cell>
          <cell r="F59" t="str">
            <v>医学部倫理委員会</v>
          </cell>
          <cell r="G59"/>
          <cell r="H59" t="str">
            <v>リアルワールドデータ（RWD）を用いた感染症動向調査</v>
          </cell>
          <cell r="I59">
            <v>45464.595601851855</v>
          </cell>
          <cell r="J59">
            <v>45510.611689814818</v>
          </cell>
          <cell r="K59" t="str">
            <v>田辺 正樹</v>
          </cell>
          <cell r="L59" t="str">
            <v>医学系研究科 臨床医学系講座</v>
          </cell>
          <cell r="M59" t="str">
            <v>教授</v>
          </cell>
          <cell r="N59" t="str">
            <v>2018年05月10日（有効期限切れ）</v>
          </cell>
          <cell r="O59" t="str">
            <v>2024年08月21日</v>
          </cell>
          <cell r="P59" t="str">
            <v>田辺 正樹</v>
          </cell>
          <cell r="Q59" t="str">
            <v>医学系研究科 臨床医学系講座</v>
          </cell>
          <cell r="R59" t="str">
            <v>教授</v>
          </cell>
          <cell r="S59" t="str">
            <v>田辺 正樹</v>
          </cell>
          <cell r="T59" t="str">
            <v>医学系研究科 臨床医学系講座</v>
          </cell>
          <cell r="U59" t="str">
            <v>教授</v>
          </cell>
          <cell r="V59" t="str">
            <v>2018年05月10日（有効期限切れ）</v>
          </cell>
          <cell r="W59" t="str">
            <v>2023年08月16日（有効期限切れ）</v>
          </cell>
          <cell r="X59"/>
          <cell r="Y59">
            <v>47208.5</v>
          </cell>
          <cell r="Z59">
            <v>45495.5</v>
          </cell>
          <cell r="AA59">
            <v>45517.5</v>
          </cell>
          <cell r="AB59" t="str">
            <v>承認</v>
          </cell>
          <cell r="AC59">
            <v>45524.5</v>
          </cell>
          <cell r="AD59" t="str">
            <v>承認</v>
          </cell>
          <cell r="AE59" t="str">
            <v>2024-07-143</v>
          </cell>
          <cell r="AF59" t="str">
            <v xml:space="preserve"> </v>
          </cell>
          <cell r="AG59"/>
          <cell r="AH59"/>
          <cell r="AI59" t="str">
            <v>未受講</v>
          </cell>
          <cell r="AJ59" t="str">
            <v>未受講</v>
          </cell>
          <cell r="AK59" t="str">
            <v>医学系研究科・医学部・医学部附属病院</v>
          </cell>
          <cell r="AL59" t="str">
            <v>田辺 正樹</v>
          </cell>
          <cell r="AM59" t="str">
            <v>医学系研究科 臨床医学系講座</v>
          </cell>
          <cell r="AN59" t="str">
            <v>教授</v>
          </cell>
          <cell r="AO59" t="str">
            <v>2018年05月10日（有効期限切れ）</v>
          </cell>
          <cell r="AP59" t="str">
            <v>2023年08月16日（有効期限切れ）</v>
          </cell>
          <cell r="AQ59" t="str">
            <v>山崎 大輔,伊藤 志保</v>
          </cell>
          <cell r="AR59" t="str">
            <v>附属病院 感染制御部,附属病院 検査部</v>
          </cell>
          <cell r="AS59" t="str">
            <v>助教,臨床検査技師</v>
          </cell>
          <cell r="AT59" t="str">
            <v>2017年05月08日（有効期限切れ）,未受講</v>
          </cell>
          <cell r="AU59" t="str">
            <v>2024年06月19日,2023年08月17日（有効期限切れ）</v>
          </cell>
          <cell r="AV59"/>
          <cell r="AW59"/>
          <cell r="AX59"/>
          <cell r="AY59"/>
          <cell r="AZ59"/>
          <cell r="BA59"/>
          <cell r="BB59"/>
          <cell r="BC59"/>
          <cell r="BD59" t="str">
            <v>医学系研究科 臨床医学系講座</v>
          </cell>
          <cell r="BE59"/>
          <cell r="BF59" t="str">
            <v>〇</v>
          </cell>
          <cell r="BG59">
            <v>47208</v>
          </cell>
          <cell r="BH59"/>
          <cell r="BI59"/>
          <cell r="BJ59"/>
          <cell r="BK59"/>
          <cell r="BL59" t="str">
            <v>-</v>
          </cell>
          <cell r="BM59">
            <v>10000</v>
          </cell>
          <cell r="BN59">
            <v>45496</v>
          </cell>
          <cell r="BO59" t="str">
            <v>科研費</v>
          </cell>
          <cell r="BP59">
            <v>45497</v>
          </cell>
          <cell r="BQ59">
            <v>45497</v>
          </cell>
          <cell r="BR59">
            <v>45525</v>
          </cell>
          <cell r="BS59">
            <v>45510</v>
          </cell>
          <cell r="BT59" t="str">
            <v>資金移動</v>
          </cell>
          <cell r="BV59"/>
          <cell r="BX59"/>
          <cell r="BY59"/>
          <cell r="BZ59" t="str">
            <v>〇</v>
          </cell>
        </row>
        <row r="60">
          <cell r="A60">
            <v>59</v>
          </cell>
          <cell r="B60" t="str">
            <v>竹内 佐智恵</v>
          </cell>
          <cell r="C60" t="str">
            <v>乙部 直美</v>
          </cell>
          <cell r="D60" t="str">
            <v>2024-09-093</v>
          </cell>
          <cell r="E60" t="str">
            <v>U2024-021</v>
          </cell>
          <cell r="F60" t="str">
            <v>医学部倫理委員会</v>
          </cell>
          <cell r="G60"/>
          <cell r="H60" t="str">
            <v>三重県内で生殖医療を受けている女性の心理的特性別のQOLに関する実態調査</v>
          </cell>
          <cell r="I60">
            <v>45464.676631944443</v>
          </cell>
          <cell r="J60">
            <v>45565.378263888888</v>
          </cell>
          <cell r="K60" t="str">
            <v>野口 里美</v>
          </cell>
          <cell r="L60" t="str">
            <v>医学系研究科 実践看護学領域</v>
          </cell>
          <cell r="M60" t="str">
            <v>大学院生</v>
          </cell>
          <cell r="N60" t="str">
            <v>未受講</v>
          </cell>
          <cell r="O60" t="str">
            <v>2024年11月26日</v>
          </cell>
          <cell r="P60" t="str">
            <v>竹内 佐智恵</v>
          </cell>
          <cell r="Q60" t="str">
            <v>医学系研究科 実践看護学領域</v>
          </cell>
          <cell r="R60" t="str">
            <v>大学院担当教授</v>
          </cell>
          <cell r="S60" t="str">
            <v>竹内 佐智恵</v>
          </cell>
          <cell r="T60" t="str">
            <v>医学系研究科 実践看護学領域</v>
          </cell>
          <cell r="U60" t="str">
            <v>大学院担当教授</v>
          </cell>
          <cell r="V60" t="str">
            <v>2020年10月01日（有効期限切れ）</v>
          </cell>
          <cell r="W60" t="str">
            <v>2024年09月11日</v>
          </cell>
          <cell r="Y60">
            <v>46477.5</v>
          </cell>
          <cell r="Z60">
            <v>45552.5</v>
          </cell>
          <cell r="AA60">
            <v>45576.5</v>
          </cell>
          <cell r="AB60" t="str">
            <v>承認</v>
          </cell>
          <cell r="AC60">
            <v>45587.5</v>
          </cell>
          <cell r="AD60" t="str">
            <v>承認</v>
          </cell>
          <cell r="AE60" t="str">
            <v>2024-09-093</v>
          </cell>
          <cell r="AF60" t="str">
            <v xml:space="preserve"> </v>
          </cell>
          <cell r="AG60"/>
          <cell r="AH60"/>
          <cell r="AI60" t="str">
            <v>未受講</v>
          </cell>
          <cell r="AJ60" t="str">
            <v>未受講</v>
          </cell>
          <cell r="AK60" t="str">
            <v>医学系研究科・医学部・医学部附属病院</v>
          </cell>
          <cell r="AL60" t="str">
            <v>野口 里美</v>
          </cell>
          <cell r="AM60" t="str">
            <v>医学系研究科 実践看護学領域</v>
          </cell>
          <cell r="AN60" t="str">
            <v>大学院生</v>
          </cell>
          <cell r="AO60" t="str">
            <v>未受講</v>
          </cell>
          <cell r="AP60" t="str">
            <v>2024年11月26日</v>
          </cell>
          <cell r="AQ60" t="str">
            <v>野口 里美</v>
          </cell>
          <cell r="AR60" t="str">
            <v>医学系研究科 実践看護学領域</v>
          </cell>
          <cell r="AS60" t="str">
            <v>大学院生</v>
          </cell>
          <cell r="AT60" t="str">
            <v>未受講</v>
          </cell>
          <cell r="AU60" t="str">
            <v>2024年11月26日</v>
          </cell>
          <cell r="AV60"/>
          <cell r="AW60"/>
          <cell r="AX60"/>
          <cell r="AY60"/>
          <cell r="AZ60"/>
          <cell r="BA60"/>
          <cell r="BB60"/>
          <cell r="BC60"/>
          <cell r="BD60" t="str">
            <v>医学系研究科 実践看護学領域</v>
          </cell>
          <cell r="BE60"/>
          <cell r="BF60" t="str">
            <v>〇</v>
          </cell>
          <cell r="BG60">
            <v>46477</v>
          </cell>
          <cell r="BH60"/>
          <cell r="BI60"/>
          <cell r="BJ60"/>
          <cell r="BK60"/>
          <cell r="BL60" t="str">
            <v>-</v>
          </cell>
          <cell r="BM60">
            <v>10000</v>
          </cell>
          <cell r="BN60">
            <v>45559</v>
          </cell>
          <cell r="BO60" t="str">
            <v>授業料</v>
          </cell>
          <cell r="BP60">
            <v>45560</v>
          </cell>
          <cell r="BQ60">
            <v>45560</v>
          </cell>
          <cell r="BR60">
            <v>45562</v>
          </cell>
          <cell r="BS60">
            <v>45566</v>
          </cell>
          <cell r="BT60"/>
          <cell r="BV60"/>
          <cell r="BX60"/>
          <cell r="BY60" t="str">
            <v>〇</v>
          </cell>
          <cell r="BZ60"/>
        </row>
        <row r="61">
          <cell r="A61">
            <v>60</v>
          </cell>
          <cell r="B61" t="str">
            <v>平山 雅浩</v>
          </cell>
          <cell r="C61" t="str">
            <v>森 美穂</v>
          </cell>
          <cell r="D61" t="str">
            <v>2024-07-016</v>
          </cell>
          <cell r="E61" t="str">
            <v>H2024-222</v>
          </cell>
          <cell r="F61" t="str">
            <v>附属病院倫理委員会</v>
          </cell>
          <cell r="G61" t="str">
            <v>神戸大学大学院医学研究科等医学倫理委員会</v>
          </cell>
          <cell r="H61" t="str">
            <v>神経芽腫患者における微小残存病変（MRD）評価法の開発を目指した研究</v>
          </cell>
          <cell r="I61">
            <v>45464.739166666666</v>
          </cell>
          <cell r="J61">
            <v>45468.691932870373</v>
          </cell>
          <cell r="K61" t="str">
            <v>花木 良</v>
          </cell>
          <cell r="L61" t="str">
            <v>附属病院 小児科</v>
          </cell>
          <cell r="M61" t="str">
            <v>助教</v>
          </cell>
          <cell r="N61" t="str">
            <v>未受講</v>
          </cell>
          <cell r="O61" t="str">
            <v>2024年08月26日</v>
          </cell>
          <cell r="P61" t="str">
            <v>平山 雅浩</v>
          </cell>
          <cell r="Q61" t="str">
            <v>医学系研究科 臨床医学系講座</v>
          </cell>
          <cell r="R61" t="str">
            <v>大学院担当教授</v>
          </cell>
          <cell r="S61" t="str">
            <v>平山 雅浩</v>
          </cell>
          <cell r="T61" t="str">
            <v>医学系研究科 臨床医学系講座</v>
          </cell>
          <cell r="U61" t="str">
            <v>大学院担当教授</v>
          </cell>
          <cell r="V61" t="str">
            <v>2017年05月08日（有効期限切れ）</v>
          </cell>
          <cell r="W61" t="str">
            <v>2024年08月28日</v>
          </cell>
          <cell r="Y61">
            <v>47208.5</v>
          </cell>
          <cell r="Z61">
            <v>45481.5</v>
          </cell>
          <cell r="AA61"/>
          <cell r="AB61"/>
          <cell r="AC61">
            <v>45649.5</v>
          </cell>
          <cell r="AD61" t="str">
            <v>承認</v>
          </cell>
          <cell r="AE61" t="str">
            <v>2024-07-016</v>
          </cell>
          <cell r="AF61" t="str">
            <v xml:space="preserve"> </v>
          </cell>
          <cell r="AG61"/>
          <cell r="AH61"/>
          <cell r="AI61" t="str">
            <v>未受講</v>
          </cell>
          <cell r="AJ61" t="str">
            <v>未受講</v>
          </cell>
          <cell r="AK61" t="str">
            <v>医学系研究科・医学部・医学部附属病院</v>
          </cell>
          <cell r="AL61" t="str">
            <v>平山 雅浩</v>
          </cell>
          <cell r="AM61" t="str">
            <v>医学系研究科 臨床医学系講座</v>
          </cell>
          <cell r="AN61" t="str">
            <v>大学院担当教授</v>
          </cell>
          <cell r="AO61" t="str">
            <v>2017年05月08日（有効期限切れ）</v>
          </cell>
          <cell r="AP61" t="str">
            <v>2024年08月28日</v>
          </cell>
          <cell r="AQ61" t="str">
            <v>豊田 秀実,花木 良,伊藤 卓洋</v>
          </cell>
          <cell r="AR61" t="str">
            <v>医学系研究科 臨床医学系講座,附属病院 小児科,附属病院 小児科</v>
          </cell>
          <cell r="AS61" t="str">
            <v>准教授,助教,助教</v>
          </cell>
          <cell r="AT61" t="str">
            <v>2020年10月01日（有効期限切れ）,未受講,未受講</v>
          </cell>
          <cell r="AU61" t="str">
            <v>2024年08月20日,2024年08月26日,2024年11月09日</v>
          </cell>
          <cell r="AV61"/>
          <cell r="AW61"/>
          <cell r="AX61"/>
          <cell r="AY61"/>
          <cell r="AZ61"/>
          <cell r="BA61" t="str">
            <v>平山 雅浩</v>
          </cell>
          <cell r="BB61" t="str">
            <v>医学系研究科 臨床医学系講座</v>
          </cell>
          <cell r="BC61" t="str">
            <v>大学院担当教授</v>
          </cell>
          <cell r="BD61" t="str">
            <v>附属病院 小児科</v>
          </cell>
          <cell r="BE61"/>
          <cell r="BF61" t="str">
            <v>〇</v>
          </cell>
          <cell r="BG61">
            <v>47208</v>
          </cell>
          <cell r="BH61"/>
          <cell r="BI61"/>
          <cell r="BJ61"/>
          <cell r="BK61"/>
          <cell r="BL61" t="str">
            <v>-</v>
          </cell>
          <cell r="BM61">
            <v>10000</v>
          </cell>
          <cell r="BN61">
            <v>45496</v>
          </cell>
          <cell r="BO61" t="str">
            <v>寄附</v>
          </cell>
          <cell r="BP61">
            <v>45496</v>
          </cell>
          <cell r="BQ61">
            <v>45496</v>
          </cell>
          <cell r="BR61">
            <v>45502</v>
          </cell>
          <cell r="BS61">
            <v>45510</v>
          </cell>
          <cell r="BT61"/>
          <cell r="BV61"/>
          <cell r="BX61"/>
          <cell r="BY61"/>
          <cell r="BZ61"/>
        </row>
        <row r="62">
          <cell r="A62">
            <v>61</v>
          </cell>
          <cell r="B62" t="str">
            <v>中川 勇人</v>
          </cell>
          <cell r="C62" t="str">
            <v>栗田 圭子</v>
          </cell>
          <cell r="D62" t="str">
            <v>2024-08-002</v>
          </cell>
          <cell r="E62" t="str">
            <v>H2024-149</v>
          </cell>
          <cell r="F62" t="str">
            <v>附属病院倫理委員会</v>
          </cell>
          <cell r="G62"/>
          <cell r="H62" t="str">
            <v>膵癌転移における細胞外小胞の役割</v>
          </cell>
          <cell r="I62">
            <v>45467.705474537041</v>
          </cell>
          <cell r="J62">
            <v>45524.654097222221</v>
          </cell>
          <cell r="K62" t="str">
            <v>坪井 順哉</v>
          </cell>
          <cell r="L62" t="str">
            <v>附属病院 ゲノム医療部</v>
          </cell>
          <cell r="M62" t="str">
            <v>助教</v>
          </cell>
          <cell r="N62" t="str">
            <v>2020年10月01日（有効期限切れ）</v>
          </cell>
          <cell r="O62" t="str">
            <v>2024年09月02日</v>
          </cell>
          <cell r="P62" t="str">
            <v>中川 勇人</v>
          </cell>
          <cell r="Q62" t="str">
            <v>医学系研究科 臨床医学系講座</v>
          </cell>
          <cell r="R62" t="str">
            <v>大学院担当教授</v>
          </cell>
          <cell r="S62" t="str">
            <v>坪井 順哉</v>
          </cell>
          <cell r="T62" t="str">
            <v>附属病院 ゲノム医療部</v>
          </cell>
          <cell r="U62" t="str">
            <v>助教</v>
          </cell>
          <cell r="V62" t="str">
            <v>2020年10月01日（有効期限切れ）</v>
          </cell>
          <cell r="W62" t="str">
            <v>2024年09月02日</v>
          </cell>
          <cell r="Y62">
            <v>47087.5</v>
          </cell>
          <cell r="Z62">
            <v>45505.5</v>
          </cell>
          <cell r="AA62">
            <v>45553.5</v>
          </cell>
          <cell r="AB62" t="str">
            <v>承認</v>
          </cell>
          <cell r="AC62">
            <v>45555.5</v>
          </cell>
          <cell r="AD62" t="str">
            <v>承認</v>
          </cell>
          <cell r="AE62" t="str">
            <v>2024-08-002</v>
          </cell>
          <cell r="AF62" t="str">
            <v xml:space="preserve"> </v>
          </cell>
          <cell r="AG62"/>
          <cell r="AH62"/>
          <cell r="AI62" t="str">
            <v>未受講</v>
          </cell>
          <cell r="AJ62" t="str">
            <v>未受講</v>
          </cell>
          <cell r="AK62" t="str">
            <v>医学系研究科・医学部・医学部附属病院</v>
          </cell>
          <cell r="AL62" t="str">
            <v>坪井 順哉</v>
          </cell>
          <cell r="AM62" t="str">
            <v>附属病院 ゲノム医療部</v>
          </cell>
          <cell r="AN62" t="str">
            <v>助教</v>
          </cell>
          <cell r="AO62" t="str">
            <v>2020年10月01日（有効期限切れ）</v>
          </cell>
          <cell r="AP62" t="str">
            <v>2024年09月02日</v>
          </cell>
          <cell r="AQ62" t="str">
            <v>山田 玲子,江口 暁子,中村 佳史,田中 隆光,野瀬 賢治,坪井 順哉,三輪田 哲郎</v>
          </cell>
          <cell r="AR62" t="str">
            <v>附属病院 消化器・肝臓内科,附属病院 バイオバンクセンター,附属病院 消化器・肝臓内科,附属病院 消化器・肝臓内科,附属病院 消化器・肝臓内科,附属病院 ゲノム医療部,附属病院 消化器・肝臓内科</v>
          </cell>
          <cell r="AS62" t="str">
            <v>助教,准教授,医員,医員,医員,助教,医員</v>
          </cell>
          <cell r="AT62" t="str">
            <v>2020年10月01日（有効期限切れ）,2020年10月01日（有効期限切れ）,未受講,未受講,未受講,2020年10月01日（有効期限切れ）,未受講</v>
          </cell>
          <cell r="AU62" t="str">
            <v>2024年09月02日,2024年08月21日,2024年03月12日,2024年02月01日（有効期限切れ）,2024年10月04日,2024年09月02日,2024年04月26日</v>
          </cell>
          <cell r="AV62"/>
          <cell r="AW62"/>
          <cell r="AX62"/>
          <cell r="AY62"/>
          <cell r="AZ62"/>
          <cell r="BA62" t="str">
            <v>栗田 圭子,三室 マヤ</v>
          </cell>
          <cell r="BB62" t="str">
            <v>医学系研究科 臨床医学系講座,附属病院 病理部</v>
          </cell>
          <cell r="BC62" t="str">
            <v>非常勤職員,助教</v>
          </cell>
          <cell r="BD62" t="str">
            <v>附属病院 消化器・肝臓内科</v>
          </cell>
          <cell r="BE62"/>
          <cell r="BF62" t="str">
            <v>〇</v>
          </cell>
          <cell r="BG62">
            <v>47087</v>
          </cell>
          <cell r="BH62"/>
          <cell r="BI62"/>
          <cell r="BJ62"/>
          <cell r="BK62"/>
          <cell r="BL62" t="str">
            <v>-</v>
          </cell>
          <cell r="BM62">
            <v>10000</v>
          </cell>
          <cell r="BN62">
            <v>45525</v>
          </cell>
          <cell r="BO62" t="str">
            <v>病院収入</v>
          </cell>
          <cell r="BP62">
            <v>45525</v>
          </cell>
          <cell r="BQ62">
            <v>45525</v>
          </cell>
          <cell r="BR62">
            <v>45530</v>
          </cell>
          <cell r="BS62">
            <v>45540</v>
          </cell>
          <cell r="BT62"/>
          <cell r="BV62"/>
          <cell r="BX62"/>
          <cell r="BY62"/>
          <cell r="BZ62"/>
        </row>
        <row r="63">
          <cell r="A63">
            <v>62</v>
          </cell>
          <cell r="B63" t="str">
            <v>中川 勇人</v>
          </cell>
          <cell r="C63" t="str">
            <v>栗田 圭子</v>
          </cell>
          <cell r="D63" t="str">
            <v>2024-07-017</v>
          </cell>
          <cell r="E63" t="str">
            <v>H2024-112</v>
          </cell>
          <cell r="F63" t="str">
            <v>附属病院倫理委員会</v>
          </cell>
          <cell r="G63" t="str">
            <v>国立研究開発法人国立がん研究センター研究倫理審査委員会</v>
          </cell>
          <cell r="H63" t="str">
            <v>食道癌化学放射線療法または放射線療法後の局所遺残・再発病変に対するサルベージ内視鏡治療の治療成績および治療効果予測におけるEUSの有用性に関する前向き観察研究</v>
          </cell>
          <cell r="I63">
            <v>45467.770520833335</v>
          </cell>
          <cell r="J63">
            <v>45470.856608796297</v>
          </cell>
          <cell r="K63" t="str">
            <v>池之山 洋平</v>
          </cell>
          <cell r="L63" t="str">
            <v>附属病院 消化器・肝臓内科</v>
          </cell>
          <cell r="M63" t="str">
            <v>助教</v>
          </cell>
          <cell r="N63" t="str">
            <v>未受講</v>
          </cell>
          <cell r="O63" t="str">
            <v>2024年10月19日</v>
          </cell>
          <cell r="P63" t="str">
            <v>中川 勇人</v>
          </cell>
          <cell r="Q63" t="str">
            <v>医学系研究科 臨床医学系講座</v>
          </cell>
          <cell r="R63" t="str">
            <v>大学院担当教授</v>
          </cell>
          <cell r="S63" t="str">
            <v>池之山 洋平</v>
          </cell>
          <cell r="T63" t="str">
            <v>附属病院 消化器・肝臓内科</v>
          </cell>
          <cell r="U63" t="str">
            <v>助教</v>
          </cell>
          <cell r="V63" t="str">
            <v>未受講</v>
          </cell>
          <cell r="W63" t="str">
            <v>2024年01月10日（有効期限切れ）</v>
          </cell>
          <cell r="Y63">
            <v>47269.5</v>
          </cell>
          <cell r="Z63">
            <v>45481.5</v>
          </cell>
          <cell r="AA63"/>
          <cell r="AB63"/>
          <cell r="AC63">
            <v>45489.5</v>
          </cell>
          <cell r="AD63" t="str">
            <v>承認</v>
          </cell>
          <cell r="AE63" t="str">
            <v>2024-07-017</v>
          </cell>
          <cell r="AF63" t="str">
            <v xml:space="preserve"> </v>
          </cell>
          <cell r="AG63"/>
          <cell r="AH63"/>
          <cell r="AI63" t="str">
            <v>未受講</v>
          </cell>
          <cell r="AJ63" t="str">
            <v>未受講</v>
          </cell>
          <cell r="AK63" t="str">
            <v>医学系研究科・医学部・医学部附属病院</v>
          </cell>
          <cell r="AL63" t="str">
            <v>池之山 洋平</v>
          </cell>
          <cell r="AM63" t="str">
            <v>附属病院 消化器・肝臓内科</v>
          </cell>
          <cell r="AN63" t="str">
            <v>助教</v>
          </cell>
          <cell r="AO63" t="str">
            <v>未受講</v>
          </cell>
          <cell r="AP63" t="str">
            <v>2024年01月10日（有効期限切れ）</v>
          </cell>
          <cell r="AQ63" t="str">
            <v>濱田 康彦,中村 美咲</v>
          </cell>
          <cell r="AR63" t="str">
            <v>附属病院 光学医療診療部,附属病院 光学医療診療部</v>
          </cell>
          <cell r="AS63" t="str">
            <v>講師,助教</v>
          </cell>
          <cell r="AT63" t="str">
            <v>2020年10月01日（有効期限切れ）,2020年10月01日（有効期限切れ）</v>
          </cell>
          <cell r="AU63" t="str">
            <v>2023年08月16日（有効期限切れ）,2023年08月26日（有効期限切れ）</v>
          </cell>
          <cell r="AV63"/>
          <cell r="AW63"/>
          <cell r="AX63"/>
          <cell r="AY63"/>
          <cell r="AZ63"/>
          <cell r="BA63" t="str">
            <v>栗田 圭子</v>
          </cell>
          <cell r="BB63" t="str">
            <v>医学系研究科 臨床医学系講座</v>
          </cell>
          <cell r="BC63" t="str">
            <v>非常勤職員</v>
          </cell>
          <cell r="BD63" t="str">
            <v>附属病院 消化器・肝臓内科</v>
          </cell>
          <cell r="BE63"/>
          <cell r="BF63" t="str">
            <v>〇</v>
          </cell>
          <cell r="BG63">
            <v>47269</v>
          </cell>
          <cell r="BH63"/>
          <cell r="BI63"/>
          <cell r="BJ63"/>
          <cell r="BK63"/>
          <cell r="BL63" t="str">
            <v>-</v>
          </cell>
          <cell r="BM63">
            <v>10000</v>
          </cell>
          <cell r="BN63">
            <v>45496</v>
          </cell>
          <cell r="BO63" t="str">
            <v>寄附</v>
          </cell>
          <cell r="BP63">
            <v>45497</v>
          </cell>
          <cell r="BQ63">
            <v>45497</v>
          </cell>
          <cell r="BR63">
            <v>45502</v>
          </cell>
          <cell r="BS63">
            <v>45510</v>
          </cell>
          <cell r="BT63"/>
          <cell r="BV63"/>
          <cell r="BX63"/>
          <cell r="BY63"/>
          <cell r="BZ63"/>
        </row>
        <row r="64">
          <cell r="A64">
            <v>63</v>
          </cell>
          <cell r="B64" t="str">
            <v>新堂 晃大</v>
          </cell>
          <cell r="C64" t="str">
            <v>深田 直子</v>
          </cell>
          <cell r="D64" t="str">
            <v>2024-07-021</v>
          </cell>
          <cell r="E64" t="str">
            <v>H2024-113</v>
          </cell>
          <cell r="F64" t="str">
            <v>附属病院倫理委員会</v>
          </cell>
          <cell r="G64" t="str">
            <v>大阪大学医学部附属病院 観察研究等倫理審査委員会</v>
          </cell>
          <cell r="H64" t="str">
            <v>パーキンソン病患者の症状把握と治療最適化への探索研究</v>
          </cell>
          <cell r="I64">
            <v>45468.698287037034</v>
          </cell>
          <cell r="J64">
            <v>45472.825960648152</v>
          </cell>
          <cell r="K64" t="str">
            <v>松浦 慶太</v>
          </cell>
          <cell r="L64" t="str">
            <v>附属病院 認知症センター</v>
          </cell>
          <cell r="M64" t="str">
            <v>准教授</v>
          </cell>
          <cell r="N64" t="str">
            <v>2020年10月01日（有効期限切れ）</v>
          </cell>
          <cell r="O64" t="str">
            <v>2025年01月31日</v>
          </cell>
          <cell r="P64" t="str">
            <v>新堂 晃大</v>
          </cell>
          <cell r="Q64" t="str">
            <v>医学系研究科 臨床医学系講座</v>
          </cell>
          <cell r="R64" t="str">
            <v>教授</v>
          </cell>
          <cell r="S64" t="str">
            <v>松浦 慶太</v>
          </cell>
          <cell r="T64" t="str">
            <v>附属病院 認知症センター</v>
          </cell>
          <cell r="U64" t="str">
            <v>准教授</v>
          </cell>
          <cell r="V64" t="str">
            <v>2020年10月01日（有効期限切れ）</v>
          </cell>
          <cell r="W64" t="str">
            <v>2023年12月28日（有効期限切れ）</v>
          </cell>
          <cell r="Y64">
            <v>45747.5</v>
          </cell>
          <cell r="Z64">
            <v>45481.5</v>
          </cell>
          <cell r="AA64"/>
          <cell r="AB64"/>
          <cell r="AC64">
            <v>45489.5</v>
          </cell>
          <cell r="AD64" t="str">
            <v>承認</v>
          </cell>
          <cell r="AE64" t="str">
            <v>2024-07-021</v>
          </cell>
          <cell r="AF64" t="str">
            <v xml:space="preserve"> </v>
          </cell>
          <cell r="AG64"/>
          <cell r="AH64"/>
          <cell r="AI64" t="str">
            <v>未受講</v>
          </cell>
          <cell r="AJ64" t="str">
            <v>未受講</v>
          </cell>
          <cell r="AK64" t="str">
            <v>医学系研究科・医学部・医学部附属病院</v>
          </cell>
          <cell r="AL64" t="str">
            <v xml:space="preserve"> </v>
          </cell>
          <cell r="AM64"/>
          <cell r="AN64"/>
          <cell r="AO64" t="str">
            <v>未受講</v>
          </cell>
          <cell r="AP64" t="str">
            <v>未受講</v>
          </cell>
          <cell r="AQ64" t="str">
            <v>新堂 晃大,宮下 紘一</v>
          </cell>
          <cell r="AR64" t="str">
            <v>医学系研究科 臨床医学系講座,附属病院 脳神経内科</v>
          </cell>
          <cell r="AS64" t="str">
            <v>教授,医員</v>
          </cell>
          <cell r="AT64" t="str">
            <v>2020年10月01日（有効期限切れ）,未受講</v>
          </cell>
          <cell r="AU64" t="str">
            <v>2023年10月02日（有効期限切れ）,2024年04月23日</v>
          </cell>
          <cell r="AV64"/>
          <cell r="AW64"/>
          <cell r="AX64"/>
          <cell r="AY64"/>
          <cell r="AZ64"/>
          <cell r="BA64" t="str">
            <v>宮下 紘一</v>
          </cell>
          <cell r="BB64" t="str">
            <v>附属病院 脳神経内科</v>
          </cell>
          <cell r="BC64" t="str">
            <v>医員</v>
          </cell>
          <cell r="BD64" t="str">
            <v>附属病院 脳神経内科</v>
          </cell>
          <cell r="BE64"/>
          <cell r="BF64" t="str">
            <v>〇</v>
          </cell>
          <cell r="BG64">
            <v>45747</v>
          </cell>
          <cell r="BH64"/>
          <cell r="BI64"/>
          <cell r="BJ64"/>
          <cell r="BK64"/>
          <cell r="BL64" t="str">
            <v>-</v>
          </cell>
          <cell r="BM64">
            <v>10000</v>
          </cell>
          <cell r="BN64">
            <v>45496</v>
          </cell>
          <cell r="BO64" t="str">
            <v>寄附</v>
          </cell>
          <cell r="BP64">
            <v>45496</v>
          </cell>
          <cell r="BQ64">
            <v>45496</v>
          </cell>
          <cell r="BR64">
            <v>45502</v>
          </cell>
          <cell r="BS64">
            <v>45510</v>
          </cell>
          <cell r="BT64"/>
          <cell r="BV64"/>
          <cell r="BX64"/>
          <cell r="BY64" t="str">
            <v>〇</v>
          </cell>
          <cell r="BZ64"/>
        </row>
        <row r="65">
          <cell r="A65">
            <v>64</v>
          </cell>
          <cell r="B65" t="str">
            <v>近藤 峰生</v>
          </cell>
          <cell r="C65" t="str">
            <v>吉田 ひとみ</v>
          </cell>
          <cell r="D65" t="str">
            <v>2024-07-018</v>
          </cell>
          <cell r="E65" t="str">
            <v>H2024-127</v>
          </cell>
          <cell r="F65" t="str">
            <v>附属病院倫理委員会</v>
          </cell>
          <cell r="G65" t="str">
            <v>防衛医科大学校倫理委員会</v>
          </cell>
          <cell r="H65" t="str">
            <v>増殖糖尿病網膜症に合併した血管新生緑内障に対する治療および管理の多施設共同研究</v>
          </cell>
          <cell r="I65">
            <v>45468.899039351854</v>
          </cell>
          <cell r="J65">
            <v>45502.614062499997</v>
          </cell>
          <cell r="K65" t="str">
            <v>加藤 久美子</v>
          </cell>
          <cell r="L65" t="str">
            <v>附属病院 眼科</v>
          </cell>
          <cell r="M65" t="str">
            <v>講師</v>
          </cell>
          <cell r="N65" t="str">
            <v>2016年05月09日（有効期限切れ）</v>
          </cell>
          <cell r="O65" t="str">
            <v>2024年08月19日</v>
          </cell>
          <cell r="P65" t="str">
            <v>近藤 峰生</v>
          </cell>
          <cell r="Q65" t="str">
            <v>医学系研究科 臨床医学系講座</v>
          </cell>
          <cell r="R65" t="str">
            <v>大学院担当教授</v>
          </cell>
          <cell r="S65" t="str">
            <v>近藤 峰生</v>
          </cell>
          <cell r="T65" t="str">
            <v>医学系研究科 臨床医学系講座</v>
          </cell>
          <cell r="U65" t="str">
            <v>大学院担当教授</v>
          </cell>
          <cell r="V65" t="str">
            <v>2016年06月13日（有効期限切れ）</v>
          </cell>
          <cell r="W65" t="str">
            <v>2023年08月16日（有効期限切れ）</v>
          </cell>
          <cell r="Y65">
            <v>47483.5</v>
          </cell>
          <cell r="Z65">
            <v>45481.5</v>
          </cell>
          <cell r="AA65"/>
          <cell r="AB65"/>
          <cell r="AC65">
            <v>45510.5</v>
          </cell>
          <cell r="AD65" t="str">
            <v>承認</v>
          </cell>
          <cell r="AE65" t="str">
            <v>2024-07-018</v>
          </cell>
          <cell r="AF65" t="str">
            <v xml:space="preserve"> </v>
          </cell>
          <cell r="AG65"/>
          <cell r="AH65"/>
          <cell r="AI65" t="str">
            <v>未受講</v>
          </cell>
          <cell r="AJ65" t="str">
            <v>未受講</v>
          </cell>
          <cell r="AK65" t="str">
            <v>医学系研究科・医学部・医学部附属病院</v>
          </cell>
          <cell r="AL65" t="str">
            <v>加藤 久美子</v>
          </cell>
          <cell r="AM65" t="str">
            <v>附属病院 眼科</v>
          </cell>
          <cell r="AN65" t="str">
            <v>講師</v>
          </cell>
          <cell r="AO65" t="str">
            <v>2016年05月09日（有効期限切れ）</v>
          </cell>
          <cell r="AP65" t="str">
            <v>2023年09月14日（有効期限切れ）</v>
          </cell>
          <cell r="AQ65" t="str">
            <v>加藤 久美子</v>
          </cell>
          <cell r="AR65" t="str">
            <v>附属病院 眼科</v>
          </cell>
          <cell r="AS65" t="str">
            <v>講師</v>
          </cell>
          <cell r="AT65" t="str">
            <v>2016年05月09日（有効期限切れ）</v>
          </cell>
          <cell r="AU65" t="str">
            <v>2023年09月14日（有効期限切れ）</v>
          </cell>
          <cell r="AV65"/>
          <cell r="AW65"/>
          <cell r="AX65"/>
          <cell r="AY65"/>
          <cell r="AZ65"/>
          <cell r="BA65" t="str">
            <v>近藤 峰生</v>
          </cell>
          <cell r="BB65" t="str">
            <v>医学系研究科 臨床医学系講座</v>
          </cell>
          <cell r="BC65" t="str">
            <v>大学院担当教授</v>
          </cell>
          <cell r="BD65" t="str">
            <v>医学部</v>
          </cell>
          <cell r="BE65"/>
          <cell r="BF65" t="str">
            <v>〇</v>
          </cell>
          <cell r="BG65">
            <v>47483</v>
          </cell>
          <cell r="BH65"/>
          <cell r="BI65"/>
          <cell r="BJ65"/>
          <cell r="BK65"/>
          <cell r="BL65" t="str">
            <v>-</v>
          </cell>
          <cell r="BM65">
            <v>10000</v>
          </cell>
          <cell r="BN65">
            <v>45496</v>
          </cell>
          <cell r="BO65" t="str">
            <v>寄附</v>
          </cell>
          <cell r="BP65">
            <v>45497</v>
          </cell>
          <cell r="BQ65">
            <v>45497</v>
          </cell>
          <cell r="BR65">
            <v>45502</v>
          </cell>
          <cell r="BS65">
            <v>45510</v>
          </cell>
          <cell r="BT65"/>
          <cell r="BV65"/>
          <cell r="BX65"/>
          <cell r="BY65"/>
          <cell r="BZ65"/>
        </row>
        <row r="66">
          <cell r="A66" t="str">
            <v>65
取下げ</v>
          </cell>
          <cell r="B66" t="str">
            <v>長谷川 正裕</v>
          </cell>
          <cell r="C66" t="str">
            <v>内藤 陽平</v>
          </cell>
          <cell r="D66">
            <v>0</v>
          </cell>
          <cell r="E66" t="str">
            <v>未採番</v>
          </cell>
          <cell r="F66" t="str">
            <v>附属病院倫理委員会</v>
          </cell>
          <cell r="G66"/>
          <cell r="H66" t="str">
            <v>三重大学ボーンバンク</v>
          </cell>
          <cell r="I66">
            <v>45469.616886574076</v>
          </cell>
          <cell r="J66">
            <v>45469.616886574076</v>
          </cell>
          <cell r="K66" t="str">
            <v>内藤 陽平</v>
          </cell>
          <cell r="L66" t="str">
            <v>附属病院 整形外科</v>
          </cell>
          <cell r="M66" t="str">
            <v>助教</v>
          </cell>
          <cell r="N66" t="str">
            <v>2020年10月01日（有効期限切れ）</v>
          </cell>
          <cell r="O66" t="str">
            <v>2024年09月30日</v>
          </cell>
          <cell r="P66" t="str">
            <v>長谷川 正裕</v>
          </cell>
          <cell r="Q66" t="str">
            <v>医学系研究科 臨床医学系講座</v>
          </cell>
          <cell r="R66" t="str">
            <v>大学院担当准教授</v>
          </cell>
          <cell r="S66" t="str">
            <v>長谷川 正裕</v>
          </cell>
          <cell r="T66" t="str">
            <v>医学系研究科 臨床医学系講座</v>
          </cell>
          <cell r="U66" t="str">
            <v>大学院担当准教授</v>
          </cell>
          <cell r="V66" t="str">
            <v>2020年10月01日（有効期限切れ）</v>
          </cell>
          <cell r="W66" t="str">
            <v>2023年08月24日（有効期限切れ）</v>
          </cell>
          <cell r="X66"/>
          <cell r="Y66">
            <v>47573.5</v>
          </cell>
          <cell r="Z66"/>
          <cell r="AA66"/>
          <cell r="AB66"/>
          <cell r="AC66"/>
          <cell r="AD66"/>
          <cell r="AE66"/>
          <cell r="AF66" t="str">
            <v xml:space="preserve"> </v>
          </cell>
          <cell r="AG66"/>
          <cell r="AH66"/>
          <cell r="AI66" t="str">
            <v>未受講</v>
          </cell>
          <cell r="AJ66" t="str">
            <v>未受講</v>
          </cell>
          <cell r="AK66" t="str">
            <v>医学系研究科・医学部・医学部附属病院</v>
          </cell>
          <cell r="AL66" t="str">
            <v>内藤 陽平</v>
          </cell>
          <cell r="AM66" t="str">
            <v>附属病院 整形外科</v>
          </cell>
          <cell r="AN66" t="str">
            <v>助教</v>
          </cell>
          <cell r="AO66" t="str">
            <v>2020年10月01日（有効期限切れ）</v>
          </cell>
          <cell r="AP66" t="str">
            <v>2023年09月27日（有効期限切れ）</v>
          </cell>
          <cell r="AQ66" t="str">
            <v>長谷川 正裕,若林 弘樹,内藤 陽平,刀根 慎恵</v>
          </cell>
          <cell r="AR66" t="str">
            <v>医学系研究科 臨床医学系講座,附属病院 整形外科,附属病院 整形外科,附属病院 リハビリテーション部</v>
          </cell>
          <cell r="AS66" t="str">
            <v>大学院担当准教授,大学院担当講師,助教,助教</v>
          </cell>
          <cell r="AT66" t="str">
            <v>2020年10月01日（有効期限切れ）,2020年10月01日（有効期限切れ）,2020年10月01日（有効期限切れ）,2020年10月01日（有効期限切れ）</v>
          </cell>
          <cell r="AU66" t="str">
            <v>2023年08月24日（有効期限切れ）,2023年11月02日（有効期限切れ）,2023年09月27日（有効期限切れ）,2024年02月15日（有効期限切れ）</v>
          </cell>
          <cell r="AV66"/>
          <cell r="AW66"/>
          <cell r="AX66"/>
          <cell r="AY66"/>
          <cell r="AZ66"/>
          <cell r="BA66" t="str">
            <v>淺沼 邦洋</v>
          </cell>
          <cell r="BB66" t="str">
            <v>附属病院 整形外科</v>
          </cell>
          <cell r="BC66" t="str">
            <v>講師</v>
          </cell>
          <cell r="BD66" t="str">
            <v>医学部</v>
          </cell>
          <cell r="BE66"/>
          <cell r="BF66" t="str">
            <v>〇</v>
          </cell>
          <cell r="BG66">
            <v>47573</v>
          </cell>
          <cell r="BH66"/>
          <cell r="BI66"/>
          <cell r="BJ66"/>
          <cell r="BK66"/>
          <cell r="BL66" t="str">
            <v>-</v>
          </cell>
          <cell r="BM66">
            <v>10000</v>
          </cell>
          <cell r="BN66"/>
          <cell r="BO66"/>
          <cell r="BP66"/>
          <cell r="BQ66"/>
          <cell r="BR66"/>
          <cell r="BS66"/>
          <cell r="BT66" t="str">
            <v>研究ではなく臨書の為、取り下げ</v>
          </cell>
          <cell r="BU66"/>
          <cell r="BV66" t="str">
            <v>〇</v>
          </cell>
          <cell r="BX66"/>
          <cell r="BY66"/>
          <cell r="BZ66"/>
        </row>
        <row r="67">
          <cell r="A67">
            <v>66</v>
          </cell>
          <cell r="B67" t="str">
            <v>鈴木 秀謙</v>
          </cell>
          <cell r="C67" t="str">
            <v>若林 玲子</v>
          </cell>
          <cell r="D67" t="str">
            <v>2024-08-331</v>
          </cell>
          <cell r="E67" t="str">
            <v>H2024-139</v>
          </cell>
          <cell r="F67" t="str">
            <v>附属病院倫理委員会</v>
          </cell>
          <cell r="G67"/>
          <cell r="H67" t="str">
            <v>悪性軟部腫瘍患者における好中球/リンパ球比についての調査</v>
          </cell>
          <cell r="I67">
            <v>45470.410636574074</v>
          </cell>
          <cell r="J67">
            <v>45520.684733796297</v>
          </cell>
          <cell r="K67" t="str">
            <v>萩 智仁</v>
          </cell>
          <cell r="L67" t="str">
            <v>附属病院 臨床研修・キャリア支援部</v>
          </cell>
          <cell r="M67" t="str">
            <v>助教</v>
          </cell>
          <cell r="N67" t="str">
            <v>2020年10月01日（有効期限切れ）</v>
          </cell>
          <cell r="O67" t="str">
            <v>2024年09月10日</v>
          </cell>
          <cell r="P67" t="str">
            <v>鈴木 秀謙</v>
          </cell>
          <cell r="Q67" t="str">
            <v>医学系研究科 臨床医学系講座</v>
          </cell>
          <cell r="R67" t="str">
            <v>大学院担当教授</v>
          </cell>
          <cell r="S67" t="str">
            <v>萩 智仁</v>
          </cell>
          <cell r="T67" t="str">
            <v>整形外科</v>
          </cell>
          <cell r="U67" t="str">
            <v>助教</v>
          </cell>
          <cell r="V67" t="str">
            <v>2020年10月01日（有効期限切れ）</v>
          </cell>
          <cell r="W67" t="str">
            <v>2024年09月10日</v>
          </cell>
          <cell r="Y67">
            <v>45838.5</v>
          </cell>
          <cell r="Z67">
            <v>45517.5</v>
          </cell>
          <cell r="AA67">
            <v>45524.5</v>
          </cell>
          <cell r="AB67" t="str">
            <v>承認</v>
          </cell>
          <cell r="AC67">
            <v>45525.5</v>
          </cell>
          <cell r="AD67" t="str">
            <v>承認</v>
          </cell>
          <cell r="AE67" t="str">
            <v>2024-08-331</v>
          </cell>
          <cell r="AF67" t="str">
            <v xml:space="preserve"> </v>
          </cell>
          <cell r="AG67"/>
          <cell r="AH67"/>
          <cell r="AI67" t="str">
            <v>未受講</v>
          </cell>
          <cell r="AJ67" t="str">
            <v>未受講</v>
          </cell>
          <cell r="AK67" t="str">
            <v>医学系研究科・医学部・医学部附属病院</v>
          </cell>
          <cell r="AL67" t="str">
            <v>萩 智仁</v>
          </cell>
          <cell r="AM67" t="str">
            <v>整形外科</v>
          </cell>
          <cell r="AN67" t="str">
            <v>助教</v>
          </cell>
          <cell r="AO67" t="str">
            <v>2020年10月01日（有効期限切れ）</v>
          </cell>
          <cell r="AP67" t="str">
            <v>2024年09月10日</v>
          </cell>
          <cell r="AQ67" t="str">
            <v>淺沼 邦洋,中村 知樹,萩 智仁</v>
          </cell>
          <cell r="AR67" t="str">
            <v>附属病院 整形外科,附属病院 整形外科,整形外科</v>
          </cell>
          <cell r="AS67" t="str">
            <v>講師,助教,助教</v>
          </cell>
          <cell r="AT67" t="str">
            <v>2020年10月01日（有効期限切れ）,2020年10月01日（有効期限切れ）,2020年10月01日（有効期限切れ）</v>
          </cell>
          <cell r="AU67" t="str">
            <v>2024年12月10日,2024年03月12日,2024年09月10日</v>
          </cell>
          <cell r="AV67"/>
          <cell r="AW67"/>
          <cell r="AX67"/>
          <cell r="AY67"/>
          <cell r="AZ67"/>
          <cell r="BA67" t="str">
            <v>内藤 陽平</v>
          </cell>
          <cell r="BB67" t="str">
            <v>附属病院 整形外科</v>
          </cell>
          <cell r="BC67" t="str">
            <v>助教</v>
          </cell>
          <cell r="BD67" t="str">
            <v>附属病院 整形外科</v>
          </cell>
          <cell r="BE67"/>
          <cell r="BF67" t="str">
            <v>〇</v>
          </cell>
          <cell r="BG67">
            <v>45838</v>
          </cell>
          <cell r="BH67"/>
          <cell r="BI67"/>
          <cell r="BJ67"/>
          <cell r="BK67"/>
          <cell r="BL67" t="str">
            <v>-</v>
          </cell>
          <cell r="BM67">
            <v>10000</v>
          </cell>
          <cell r="BN67">
            <v>45525</v>
          </cell>
          <cell r="BO67" t="str">
            <v>寄附</v>
          </cell>
          <cell r="BP67">
            <v>45526</v>
          </cell>
          <cell r="BQ67">
            <v>45526</v>
          </cell>
          <cell r="BR67">
            <v>45530</v>
          </cell>
          <cell r="BS67">
            <v>45540</v>
          </cell>
          <cell r="BT67" t="str">
            <v>寄附講座</v>
          </cell>
          <cell r="BV67"/>
          <cell r="BX67"/>
          <cell r="BY67"/>
          <cell r="BZ67"/>
        </row>
        <row r="68">
          <cell r="A68">
            <v>67</v>
          </cell>
          <cell r="B68" t="str">
            <v>平山 雅浩</v>
          </cell>
          <cell r="C68" t="str">
            <v>森 美穂</v>
          </cell>
          <cell r="D68" t="str">
            <v>2024-07-020</v>
          </cell>
          <cell r="E68" t="str">
            <v>H2024-114</v>
          </cell>
          <cell r="F68" t="str">
            <v>附属病院倫理委員会</v>
          </cell>
          <cell r="G68" t="str">
            <v>独立行政法人国立病院機構 名古屋医療センター研究倫理審査委員会</v>
          </cell>
          <cell r="H68" t="str">
            <v>小児AYA世代再発急性リンパ性白血病の治療実態と予後把握に関する前方視的観察研究</v>
          </cell>
          <cell r="I68">
            <v>45471.371354166666</v>
          </cell>
          <cell r="J68">
            <v>45475.356851851851</v>
          </cell>
          <cell r="K68" t="str">
            <v>豊田 秀実</v>
          </cell>
          <cell r="L68" t="str">
            <v>医学系研究科 臨床医学系講座</v>
          </cell>
          <cell r="M68" t="str">
            <v>准教授</v>
          </cell>
          <cell r="N68" t="str">
            <v>2020年10月01日（有効期限切れ）</v>
          </cell>
          <cell r="O68" t="str">
            <v>2024年08月20日</v>
          </cell>
          <cell r="P68" t="str">
            <v>平山 雅浩</v>
          </cell>
          <cell r="Q68" t="str">
            <v>医学系研究科 臨床医学系講座</v>
          </cell>
          <cell r="R68" t="str">
            <v>大学院担当教授</v>
          </cell>
          <cell r="S68" t="str">
            <v>豊田 秀実</v>
          </cell>
          <cell r="T68" t="str">
            <v>医学系研究科 臨床医学系講座</v>
          </cell>
          <cell r="U68" t="str">
            <v>准教授</v>
          </cell>
          <cell r="V68" t="str">
            <v>2020年10月01日（有効期限切れ）</v>
          </cell>
          <cell r="W68" t="str">
            <v>2024年08月20日</v>
          </cell>
          <cell r="Y68">
            <v>48060.5</v>
          </cell>
          <cell r="Z68">
            <v>45481.5</v>
          </cell>
          <cell r="AA68"/>
          <cell r="AB68"/>
          <cell r="AC68">
            <v>45489.5</v>
          </cell>
          <cell r="AD68" t="str">
            <v>承認</v>
          </cell>
          <cell r="AE68" t="str">
            <v>2024-07-020</v>
          </cell>
          <cell r="AF68" t="str">
            <v xml:space="preserve"> </v>
          </cell>
          <cell r="AG68"/>
          <cell r="AH68"/>
          <cell r="AI68" t="str">
            <v>未受講</v>
          </cell>
          <cell r="AJ68" t="str">
            <v>未受講</v>
          </cell>
          <cell r="AK68" t="str">
            <v>医学系研究科・医学部・医学部附属病院</v>
          </cell>
          <cell r="AL68" t="str">
            <v>豊田 秀実</v>
          </cell>
          <cell r="AM68" t="str">
            <v>医学系研究科 臨床医学系講座</v>
          </cell>
          <cell r="AN68" t="str">
            <v>准教授</v>
          </cell>
          <cell r="AO68" t="str">
            <v>2020年10月01日（有効期限切れ）</v>
          </cell>
          <cell r="AP68" t="str">
            <v>2024年08月20日</v>
          </cell>
          <cell r="AQ68"/>
          <cell r="AR68"/>
          <cell r="AS68"/>
          <cell r="AT68"/>
          <cell r="AU68"/>
          <cell r="AV68"/>
          <cell r="AW68"/>
          <cell r="AX68"/>
          <cell r="AY68"/>
          <cell r="AZ68"/>
          <cell r="BA68" t="str">
            <v>豊田 秀実</v>
          </cell>
          <cell r="BB68" t="str">
            <v>医学系研究科 臨床医学系講座</v>
          </cell>
          <cell r="BC68" t="str">
            <v>准教授</v>
          </cell>
          <cell r="BD68" t="str">
            <v>附属病院 小児科</v>
          </cell>
          <cell r="BE68"/>
          <cell r="BF68" t="str">
            <v>〇</v>
          </cell>
          <cell r="BG68">
            <v>48060</v>
          </cell>
          <cell r="BH68"/>
          <cell r="BI68"/>
          <cell r="BJ68"/>
          <cell r="BK68"/>
          <cell r="BL68" t="str">
            <v>-</v>
          </cell>
          <cell r="BM68">
            <v>10000</v>
          </cell>
          <cell r="BN68">
            <v>45496</v>
          </cell>
          <cell r="BO68" t="str">
            <v>寄附</v>
          </cell>
          <cell r="BP68">
            <v>45496</v>
          </cell>
          <cell r="BQ68">
            <v>45496</v>
          </cell>
          <cell r="BR68">
            <v>45502</v>
          </cell>
          <cell r="BS68">
            <v>45510</v>
          </cell>
          <cell r="BT68"/>
          <cell r="BV68"/>
          <cell r="BX68"/>
          <cell r="BY68"/>
          <cell r="BZ68" t="str">
            <v>〇</v>
          </cell>
        </row>
        <row r="69">
          <cell r="A69">
            <v>68</v>
          </cell>
          <cell r="B69" t="str">
            <v>平山 雅浩</v>
          </cell>
          <cell r="C69" t="str">
            <v>田口 貴子</v>
          </cell>
          <cell r="D69" t="str">
            <v>2024-07-019</v>
          </cell>
          <cell r="E69" t="str">
            <v>H2024-116</v>
          </cell>
          <cell r="F69" t="str">
            <v>附属病院倫理委員会</v>
          </cell>
          <cell r="G69" t="str">
            <v>国立成育医療研究センター倫理審査委員会</v>
          </cell>
          <cell r="H69" t="str">
            <v>RhD陰性妊婦の母体血を用いた胎児RhD血液型診断法の確立</v>
          </cell>
          <cell r="I69">
            <v>45475.691122685188</v>
          </cell>
          <cell r="J69">
            <v>45476.729074074072</v>
          </cell>
          <cell r="K69" t="str">
            <v>高倉 翔</v>
          </cell>
          <cell r="L69" t="str">
            <v>附属病院 産科婦人科</v>
          </cell>
          <cell r="M69" t="str">
            <v>助教</v>
          </cell>
          <cell r="N69" t="str">
            <v>2020年10月01日（有効期限切れ）</v>
          </cell>
          <cell r="O69" t="str">
            <v>2024年08月19日</v>
          </cell>
          <cell r="P69" t="str">
            <v>平山 雅浩</v>
          </cell>
          <cell r="Q69" t="str">
            <v>医学系研究科 臨床医学系講座</v>
          </cell>
          <cell r="R69" t="str">
            <v>大学院担当教授</v>
          </cell>
          <cell r="S69" t="str">
            <v>高倉 翔</v>
          </cell>
          <cell r="T69" t="str">
            <v>附属病院 産科婦人科</v>
          </cell>
          <cell r="U69" t="str">
            <v>助教</v>
          </cell>
          <cell r="V69" t="str">
            <v>2020年10月01日（有効期限切れ）</v>
          </cell>
          <cell r="W69" t="str">
            <v>2023年08月21日（有効期限切れ）</v>
          </cell>
          <cell r="Y69">
            <v>47208.5</v>
          </cell>
          <cell r="Z69">
            <v>45481.5</v>
          </cell>
          <cell r="AA69"/>
          <cell r="AB69"/>
          <cell r="AC69">
            <v>45492.5</v>
          </cell>
          <cell r="AD69" t="str">
            <v>承認</v>
          </cell>
          <cell r="AE69" t="str">
            <v>2024-07-019</v>
          </cell>
          <cell r="AF69" t="str">
            <v xml:space="preserve"> </v>
          </cell>
          <cell r="AG69"/>
          <cell r="AH69"/>
          <cell r="AI69" t="str">
            <v>未受講</v>
          </cell>
          <cell r="AJ69" t="str">
            <v>未受講</v>
          </cell>
          <cell r="AK69" t="str">
            <v>医学系研究科・医学部・医学部附属病院</v>
          </cell>
          <cell r="AL69" t="str">
            <v>高倉 翔</v>
          </cell>
          <cell r="AM69" t="str">
            <v>附属病院 産科婦人科</v>
          </cell>
          <cell r="AN69" t="str">
            <v>助教</v>
          </cell>
          <cell r="AO69" t="str">
            <v>2020年10月01日（有効期限切れ）</v>
          </cell>
          <cell r="AP69" t="str">
            <v>2023年08月21日（有効期限切れ）</v>
          </cell>
          <cell r="AQ69" t="str">
            <v>鳥谷部 邦明,真川 祥一,二井 理文,玉石 雄也</v>
          </cell>
          <cell r="AR69" t="str">
            <v>附属病院 高度生殖医療センター,附属病院 臨床研究開発センター,附属病院 産科婦人科,附属病院 産科婦人科</v>
          </cell>
          <cell r="AS69" t="str">
            <v>助教,講師,講師,助教</v>
          </cell>
          <cell r="AT69" t="str">
            <v>2020年10月01日（有効期限切れ）,未受講,2020年08月18日（有効期限切れ）,未受講</v>
          </cell>
          <cell r="AU69" t="str">
            <v>2023年08月16日（有効期限切れ）,2023年09月14日（有効期限切れ）,2023年09月03日（有効期限切れ）,2023年10月27日（有効期限切れ）</v>
          </cell>
          <cell r="AV69"/>
          <cell r="AW69"/>
          <cell r="AX69"/>
          <cell r="AY69"/>
          <cell r="AZ69"/>
          <cell r="BA69" t="str">
            <v>高倉 翔</v>
          </cell>
          <cell r="BB69" t="str">
            <v>附属病院 産科婦人科</v>
          </cell>
          <cell r="BC69" t="str">
            <v>助教</v>
          </cell>
          <cell r="BD69" t="str">
            <v>附属病院 産科婦人科</v>
          </cell>
          <cell r="BE69"/>
          <cell r="BF69" t="str">
            <v>〇</v>
          </cell>
          <cell r="BG69">
            <v>47208</v>
          </cell>
          <cell r="BH69"/>
          <cell r="BI69"/>
          <cell r="BJ69"/>
          <cell r="BK69"/>
          <cell r="BL69" t="str">
            <v>-</v>
          </cell>
          <cell r="BM69">
            <v>10000</v>
          </cell>
          <cell r="BN69">
            <v>45496</v>
          </cell>
          <cell r="BO69" t="str">
            <v>寄附</v>
          </cell>
          <cell r="BP69">
            <v>45496</v>
          </cell>
          <cell r="BQ69">
            <v>45496</v>
          </cell>
          <cell r="BR69">
            <v>45502</v>
          </cell>
          <cell r="BS69">
            <v>45510</v>
          </cell>
          <cell r="BT69"/>
          <cell r="BV69"/>
          <cell r="BX69"/>
          <cell r="BY69"/>
          <cell r="BZ69"/>
        </row>
        <row r="70">
          <cell r="A70">
            <v>69</v>
          </cell>
          <cell r="B70" t="str">
            <v>鈴木 秀謙</v>
          </cell>
          <cell r="C70" t="str">
            <v>中村 ちづる</v>
          </cell>
          <cell r="D70" t="str">
            <v>2024-08-007</v>
          </cell>
          <cell r="E70" t="str">
            <v>H2024-140</v>
          </cell>
          <cell r="F70" t="str">
            <v>附属病院倫理委員会</v>
          </cell>
          <cell r="G70" t="str">
            <v>慶應義塾大学医学部倫理委員会</v>
          </cell>
          <cell r="H70" t="str">
            <v>成人pial arteriovenous fistulaの特徴に関する全国調査(多施設共同後ろ向き研究に よる実態調査)</v>
          </cell>
          <cell r="I70">
            <v>45475.981608796297</v>
          </cell>
          <cell r="J70">
            <v>45532.539375</v>
          </cell>
          <cell r="K70" t="str">
            <v>鈴木 有芽</v>
          </cell>
          <cell r="L70" t="str">
            <v>附属病院 脳神経外科</v>
          </cell>
          <cell r="M70" t="str">
            <v>医員</v>
          </cell>
          <cell r="N70" t="str">
            <v>2021年11月25日（有効期限切れ）</v>
          </cell>
          <cell r="O70" t="str">
            <v>2024年10月25日</v>
          </cell>
          <cell r="P70" t="str">
            <v>鈴木 秀謙</v>
          </cell>
          <cell r="Q70" t="str">
            <v>医学系研究科 臨床医学系講座</v>
          </cell>
          <cell r="R70" t="str">
            <v>大学院担当教授</v>
          </cell>
          <cell r="S70" t="str">
            <v>当麻 直樹</v>
          </cell>
          <cell r="T70" t="str">
            <v>医学系研究科 臨床医学系講座</v>
          </cell>
          <cell r="U70" t="str">
            <v>准教授</v>
          </cell>
          <cell r="V70" t="str">
            <v>2020年10月01日（有効期限切れ）</v>
          </cell>
          <cell r="W70" t="str">
            <v>2023年10月02日（有効期限切れ）</v>
          </cell>
          <cell r="Y70">
            <v>46022.5</v>
          </cell>
          <cell r="Z70">
            <v>45506.5</v>
          </cell>
          <cell r="AA70"/>
          <cell r="AB70"/>
          <cell r="AC70">
            <v>45534.5</v>
          </cell>
          <cell r="AD70" t="str">
            <v>承認</v>
          </cell>
          <cell r="AE70" t="str">
            <v>2024-08-007</v>
          </cell>
          <cell r="AF70" t="str">
            <v xml:space="preserve"> </v>
          </cell>
          <cell r="AG70"/>
          <cell r="AH70"/>
          <cell r="AI70" t="str">
            <v>未受講</v>
          </cell>
          <cell r="AJ70" t="str">
            <v>未受講</v>
          </cell>
          <cell r="AK70" t="str">
            <v>医学系研究科・医学部・医学部附属病院</v>
          </cell>
          <cell r="AL70" t="str">
            <v>鈴木 有芽</v>
          </cell>
          <cell r="AM70" t="str">
            <v>附属病院 脳神経外科</v>
          </cell>
          <cell r="AN70" t="str">
            <v>医員</v>
          </cell>
          <cell r="AO70" t="str">
            <v>2021年11月25日（有効期限切れ）</v>
          </cell>
          <cell r="AP70" t="str">
            <v>2023年10月23日（有効期限切れ）</v>
          </cell>
          <cell r="AQ70" t="str">
            <v>鈴木 有芽</v>
          </cell>
          <cell r="AR70" t="str">
            <v>附属病院 脳神経外科</v>
          </cell>
          <cell r="AS70" t="str">
            <v>医員</v>
          </cell>
          <cell r="AT70" t="str">
            <v>2021年11月25日（有効期限切れ）</v>
          </cell>
          <cell r="AU70" t="str">
            <v>2023年10月23日（有効期限切れ）</v>
          </cell>
          <cell r="AV70"/>
          <cell r="AW70"/>
          <cell r="AX70"/>
          <cell r="AY70"/>
          <cell r="AZ70"/>
          <cell r="BA70" t="str">
            <v>畑崎 聖二</v>
          </cell>
          <cell r="BB70" t="str">
            <v>附属病院 脳神経外科</v>
          </cell>
          <cell r="BC70" t="str">
            <v>助教</v>
          </cell>
          <cell r="BD70" t="str">
            <v>附属病院 脳神経外科</v>
          </cell>
          <cell r="BE70"/>
          <cell r="BF70" t="str">
            <v>〇</v>
          </cell>
          <cell r="BG70">
            <v>46022</v>
          </cell>
          <cell r="BH70"/>
          <cell r="BI70"/>
          <cell r="BJ70"/>
          <cell r="BK70"/>
          <cell r="BL70" t="str">
            <v>-</v>
          </cell>
          <cell r="BM70">
            <v>10000</v>
          </cell>
          <cell r="BN70" t="str">
            <v>2024/8/21、9/20</v>
          </cell>
          <cell r="BO70" t="str">
            <v>授業料</v>
          </cell>
          <cell r="BP70">
            <v>45555</v>
          </cell>
          <cell r="BQ70">
            <v>45586</v>
          </cell>
          <cell r="BR70">
            <v>45586</v>
          </cell>
          <cell r="BS70">
            <v>45587</v>
          </cell>
          <cell r="BT70"/>
          <cell r="BV70"/>
          <cell r="BX70"/>
          <cell r="BY70" t="str">
            <v>〇</v>
          </cell>
          <cell r="BZ70"/>
        </row>
        <row r="71">
          <cell r="A71">
            <v>70</v>
          </cell>
          <cell r="B71" t="str">
            <v>山中 恵一</v>
          </cell>
          <cell r="C71" t="str">
            <v>西川 美佳</v>
          </cell>
          <cell r="D71" t="str">
            <v>2024-08-005</v>
          </cell>
          <cell r="E71" t="str">
            <v>未採番</v>
          </cell>
          <cell r="F71" t="str">
            <v>附属病院倫理委員会</v>
          </cell>
          <cell r="G71"/>
          <cell r="H71" t="str">
            <v>膠原病もしくは膠原病が疑われる患者における自己抗体の精査_x000D_
(Detailed examinations of autoantibodies in patients with collagen disease)</v>
          </cell>
          <cell r="I71">
            <v>45476.557719907411</v>
          </cell>
          <cell r="J71">
            <v>45483.741087962961</v>
          </cell>
          <cell r="K71" t="str">
            <v>波部 幸司</v>
          </cell>
          <cell r="L71" t="str">
            <v>医学系研究科 臨床医学系講座</v>
          </cell>
          <cell r="M71" t="str">
            <v>准教授</v>
          </cell>
          <cell r="N71" t="str">
            <v>2020年10月01日（有効期限切れ）</v>
          </cell>
          <cell r="O71" t="str">
            <v>2024年10月10日</v>
          </cell>
          <cell r="P71" t="str">
            <v>山中 恵一</v>
          </cell>
          <cell r="Q71" t="str">
            <v>医学系研究科 臨床医学系講座</v>
          </cell>
          <cell r="R71" t="str">
            <v>大学院担当教授</v>
          </cell>
          <cell r="S71" t="str">
            <v>波部 幸司</v>
          </cell>
          <cell r="T71" t="str">
            <v>医学系研究科 臨床医学系講座</v>
          </cell>
          <cell r="U71" t="str">
            <v>准教授</v>
          </cell>
          <cell r="V71" t="str">
            <v>2020年10月01日（有効期限切れ）</v>
          </cell>
          <cell r="W71" t="str">
            <v>2023年09月14日（有効期限切れ）</v>
          </cell>
          <cell r="Y71">
            <v>46112.5</v>
          </cell>
          <cell r="Z71">
            <v>45506.5</v>
          </cell>
          <cell r="AA71"/>
          <cell r="AB71"/>
          <cell r="AC71"/>
          <cell r="AD71"/>
          <cell r="AE71" t="str">
            <v>2024-08-005</v>
          </cell>
          <cell r="AF71" t="str">
            <v xml:space="preserve"> </v>
          </cell>
          <cell r="AG71"/>
          <cell r="AH71"/>
          <cell r="AI71" t="str">
            <v>未受講</v>
          </cell>
          <cell r="AJ71" t="str">
            <v>未受講</v>
          </cell>
          <cell r="AK71" t="str">
            <v>医学系研究科・医学部・医学部附属病院</v>
          </cell>
          <cell r="AL71" t="str">
            <v>波部 幸司</v>
          </cell>
          <cell r="AM71" t="str">
            <v>医学系研究科 臨床医学系講座</v>
          </cell>
          <cell r="AN71" t="str">
            <v>准教授</v>
          </cell>
          <cell r="AO71" t="str">
            <v>2020年10月01日（有効期限切れ）</v>
          </cell>
          <cell r="AP71" t="str">
            <v>2023年09月14日（有効期限切れ）</v>
          </cell>
          <cell r="AQ71"/>
          <cell r="AR71"/>
          <cell r="AS71"/>
          <cell r="AT71"/>
          <cell r="AU71"/>
          <cell r="AV71"/>
          <cell r="AW71"/>
          <cell r="AX71"/>
          <cell r="AY71"/>
          <cell r="AZ71"/>
          <cell r="BA71" t="str">
            <v>北川 敬之</v>
          </cell>
          <cell r="BB71" t="str">
            <v>附属病院 皮膚科</v>
          </cell>
          <cell r="BC71" t="str">
            <v>講師</v>
          </cell>
          <cell r="BD71" t="str">
            <v>附属病院 皮膚科</v>
          </cell>
          <cell r="BE71"/>
          <cell r="BF71" t="str">
            <v>〇</v>
          </cell>
          <cell r="BG71">
            <v>46112</v>
          </cell>
          <cell r="BH71"/>
          <cell r="BI71"/>
          <cell r="BJ71"/>
          <cell r="BK71"/>
          <cell r="BL71" t="str">
            <v>-</v>
          </cell>
          <cell r="BM71">
            <v>10000</v>
          </cell>
          <cell r="BN71">
            <v>45525</v>
          </cell>
          <cell r="BO71" t="str">
            <v>寄附</v>
          </cell>
          <cell r="BP71">
            <v>45525</v>
          </cell>
          <cell r="BQ71">
            <v>45525</v>
          </cell>
          <cell r="BR71">
            <v>45530</v>
          </cell>
          <cell r="BS71">
            <v>45540</v>
          </cell>
          <cell r="BT71"/>
          <cell r="BV71"/>
          <cell r="BX71"/>
          <cell r="BY71"/>
          <cell r="BZ71"/>
        </row>
        <row r="72">
          <cell r="A72">
            <v>71</v>
          </cell>
          <cell r="B72" t="str">
            <v>岩本 卓也</v>
          </cell>
          <cell r="C72" t="str">
            <v>栗田 沙由美</v>
          </cell>
          <cell r="D72" t="str">
            <v>2024-08-015</v>
          </cell>
          <cell r="E72" t="str">
            <v>H2024-132</v>
          </cell>
          <cell r="F72" t="str">
            <v>附属病院倫理委員会</v>
          </cell>
          <cell r="G72"/>
          <cell r="H72" t="str">
            <v>Clostridioides difficile感染症に胃酸分泌抑制薬及びプロバイオティクス製剤が及ぼす影響に関する後方視的観察研究</v>
          </cell>
          <cell r="I72">
            <v>45476.872928240744</v>
          </cell>
          <cell r="J72">
            <v>45489.527465277781</v>
          </cell>
          <cell r="K72" t="str">
            <v>白石 ちひろ</v>
          </cell>
          <cell r="L72" t="str">
            <v>附属病院 薬剤部</v>
          </cell>
          <cell r="M72" t="str">
            <v>薬剤師</v>
          </cell>
          <cell r="N72" t="str">
            <v>2020年10月01日（有効期限切れ）</v>
          </cell>
          <cell r="O72" t="str">
            <v>2024年08月22日</v>
          </cell>
          <cell r="P72" t="str">
            <v>岩本 卓也</v>
          </cell>
          <cell r="Q72" t="str">
            <v>附属病院 薬剤部</v>
          </cell>
          <cell r="R72" t="str">
            <v>教授</v>
          </cell>
          <cell r="S72" t="str">
            <v>岩本 卓也</v>
          </cell>
          <cell r="T72" t="str">
            <v>附属病院 薬剤部</v>
          </cell>
          <cell r="U72" t="str">
            <v>教授</v>
          </cell>
          <cell r="V72" t="str">
            <v>2020年10月01日（有効期限切れ）</v>
          </cell>
          <cell r="W72" t="str">
            <v>2023年09月25日（有効期限切れ）</v>
          </cell>
          <cell r="Y72">
            <v>46022.5</v>
          </cell>
          <cell r="Z72">
            <v>45506.5</v>
          </cell>
          <cell r="AA72">
            <v>45517.5</v>
          </cell>
          <cell r="AB72" t="str">
            <v>承認</v>
          </cell>
          <cell r="AC72">
            <v>45524.5</v>
          </cell>
          <cell r="AD72" t="str">
            <v>承認</v>
          </cell>
          <cell r="AE72" t="str">
            <v>2024-08-015</v>
          </cell>
          <cell r="AF72" t="str">
            <v xml:space="preserve"> </v>
          </cell>
          <cell r="AG72"/>
          <cell r="AH72"/>
          <cell r="AI72" t="str">
            <v>未受講</v>
          </cell>
          <cell r="AJ72" t="str">
            <v>未受講</v>
          </cell>
          <cell r="AK72" t="str">
            <v>医学系研究科・医学部・医学部附属病院</v>
          </cell>
          <cell r="AL72" t="str">
            <v>白石 ちひろ</v>
          </cell>
          <cell r="AM72" t="str">
            <v>附属病院 薬剤部</v>
          </cell>
          <cell r="AN72" t="str">
            <v>薬剤師</v>
          </cell>
          <cell r="AO72" t="str">
            <v>2020年10月01日（有効期限切れ）</v>
          </cell>
          <cell r="AP72" t="str">
            <v>2023年10月27日（有効期限切れ）</v>
          </cell>
          <cell r="AQ72" t="str">
            <v>小椋 透,白石 ちひろ,加藤 秀雄</v>
          </cell>
          <cell r="AR72" t="str">
            <v>附属病院 臨床研究開発センター,附属病院 薬剤部,附属病院 薬剤部</v>
          </cell>
          <cell r="AS72" t="str">
            <v>大学院担当講師,薬剤師,准教授</v>
          </cell>
          <cell r="AT72" t="str">
            <v>2020年10月01日（有効期限切れ）,2020年10月01日（有効期限切れ）,未受講</v>
          </cell>
          <cell r="AU72" t="str">
            <v>2023年08月17日（有効期限切れ）,2023年10月27日（有効期限切れ）,2023年08月16日（有効期限切れ）</v>
          </cell>
          <cell r="AV72"/>
          <cell r="AW72"/>
          <cell r="AX72"/>
          <cell r="AY72"/>
          <cell r="AZ72"/>
          <cell r="BA72" t="str">
            <v>加藤 秀雄</v>
          </cell>
          <cell r="BB72" t="str">
            <v>附属病院 薬剤部</v>
          </cell>
          <cell r="BC72" t="str">
            <v>准教授</v>
          </cell>
          <cell r="BD72" t="str">
            <v>附属病院 薬剤部</v>
          </cell>
          <cell r="BE72"/>
          <cell r="BF72" t="str">
            <v>〇</v>
          </cell>
          <cell r="BG72">
            <v>46022</v>
          </cell>
          <cell r="BH72"/>
          <cell r="BI72"/>
          <cell r="BJ72"/>
          <cell r="BK72"/>
          <cell r="BL72" t="str">
            <v>-</v>
          </cell>
          <cell r="BM72">
            <v>10000</v>
          </cell>
          <cell r="BN72">
            <v>45525</v>
          </cell>
          <cell r="BO72" t="str">
            <v>寄附</v>
          </cell>
          <cell r="BP72">
            <v>45527</v>
          </cell>
          <cell r="BQ72">
            <v>45527</v>
          </cell>
          <cell r="BR72">
            <v>45530</v>
          </cell>
          <cell r="BS72">
            <v>45540</v>
          </cell>
          <cell r="BT72"/>
          <cell r="BV72"/>
          <cell r="BX72"/>
          <cell r="BY72" t="str">
            <v>〇</v>
          </cell>
          <cell r="BZ72"/>
        </row>
        <row r="73">
          <cell r="A73">
            <v>72</v>
          </cell>
          <cell r="B73" t="str">
            <v>山本 憲彦</v>
          </cell>
          <cell r="C73" t="str">
            <v>髙嶋 陽子</v>
          </cell>
          <cell r="D73" t="str">
            <v>2024-12-082</v>
          </cell>
          <cell r="E73" t="str">
            <v>U2025-001</v>
          </cell>
          <cell r="F73" t="str">
            <v>医学部倫理委員会</v>
          </cell>
          <cell r="G73"/>
          <cell r="H73" t="str">
            <v>プライマリ・ケアにおけるメンタルヘルス専門家との協働のニーズ調査</v>
          </cell>
          <cell r="I73">
            <v>45479.427789351852</v>
          </cell>
          <cell r="J73">
            <v>45665.742291666669</v>
          </cell>
          <cell r="K73" t="str">
            <v>若林 英樹</v>
          </cell>
          <cell r="L73" t="str">
            <v>医学部 名張地域医療学講座</v>
          </cell>
          <cell r="M73" t="str">
            <v>寄附講座教授</v>
          </cell>
          <cell r="N73" t="str">
            <v>2017年05月08日（有効期限切れ）</v>
          </cell>
          <cell r="O73" t="str">
            <v>2024年12月17日</v>
          </cell>
          <cell r="P73" t="str">
            <v>山本 憲彦</v>
          </cell>
          <cell r="Q73" t="str">
            <v>附属病院 総合診療部</v>
          </cell>
          <cell r="R73" t="str">
            <v>教授</v>
          </cell>
          <cell r="S73" t="str">
            <v>若林 英樹</v>
          </cell>
          <cell r="T73" t="str">
            <v>医学部 名張地域医療学講座</v>
          </cell>
          <cell r="U73" t="str">
            <v>寄附講座教授</v>
          </cell>
          <cell r="V73" t="str">
            <v>2017年05月08日（有効期限切れ）</v>
          </cell>
          <cell r="W73" t="str">
            <v>2024年12月17日</v>
          </cell>
          <cell r="Y73">
            <v>45930.5</v>
          </cell>
          <cell r="Z73">
            <v>45637.5</v>
          </cell>
          <cell r="AA73">
            <v>45666.5</v>
          </cell>
          <cell r="AB73" t="str">
            <v>承認</v>
          </cell>
          <cell r="AC73">
            <v>45673.5</v>
          </cell>
          <cell r="AD73" t="str">
            <v>承認</v>
          </cell>
          <cell r="AE73" t="str">
            <v>2024-12-082</v>
          </cell>
          <cell r="AF73" t="str">
            <v xml:space="preserve"> </v>
          </cell>
          <cell r="AG73"/>
          <cell r="AH73"/>
          <cell r="AI73" t="str">
            <v>未受講</v>
          </cell>
          <cell r="AJ73" t="str">
            <v>未受講</v>
          </cell>
          <cell r="AK73" t="str">
            <v>医学系研究科・医学部・医学部附属病院</v>
          </cell>
          <cell r="AL73" t="str">
            <v>若林 英樹</v>
          </cell>
          <cell r="AM73" t="str">
            <v>医学部 名張地域医療学講座</v>
          </cell>
          <cell r="AN73" t="str">
            <v>寄附講座教授</v>
          </cell>
          <cell r="AO73" t="str">
            <v>2017年05月08日（有効期限切れ）</v>
          </cell>
          <cell r="AP73" t="str">
            <v>2024年12月17日</v>
          </cell>
          <cell r="AQ73" t="str">
            <v>市川 周平</v>
          </cell>
          <cell r="AR73" t="str">
            <v>医学系研究科 臨床医学系講座</v>
          </cell>
          <cell r="AS73" t="str">
            <v>助教</v>
          </cell>
          <cell r="AT73" t="str">
            <v>2020年10月01日（有効期限切れ）</v>
          </cell>
          <cell r="AU73" t="str">
            <v>2024年12月11日</v>
          </cell>
          <cell r="AV73" t="str">
            <v>澤田茉文</v>
          </cell>
          <cell r="AW73" t="str">
            <v>医学部医学科</v>
          </cell>
          <cell r="AX73" t="str">
            <v>学生</v>
          </cell>
          <cell r="AY73" t="str">
            <v>受講済み</v>
          </cell>
          <cell r="AZ73" t="str">
            <v>未受講</v>
          </cell>
          <cell r="BA73"/>
          <cell r="BB73"/>
          <cell r="BC73"/>
          <cell r="BD73" t="str">
            <v>附属病院 総合診療科</v>
          </cell>
          <cell r="BE73"/>
          <cell r="BF73" t="str">
            <v>〇</v>
          </cell>
          <cell r="BG73">
            <v>45930</v>
          </cell>
          <cell r="BH73"/>
          <cell r="BI73"/>
          <cell r="BJ73"/>
          <cell r="BK73"/>
          <cell r="BL73" t="str">
            <v>-</v>
          </cell>
          <cell r="BM73">
            <v>10000</v>
          </cell>
          <cell r="BN73">
            <v>45645</v>
          </cell>
          <cell r="BO73" t="str">
            <v>寄附</v>
          </cell>
          <cell r="BP73">
            <v>45650</v>
          </cell>
          <cell r="BQ73">
            <v>45650</v>
          </cell>
          <cell r="BR73">
            <v>45652</v>
          </cell>
          <cell r="BS73">
            <v>45664</v>
          </cell>
          <cell r="BT73" t="str">
            <v>寄附講座</v>
          </cell>
          <cell r="BV73"/>
          <cell r="BX73"/>
          <cell r="BY73"/>
          <cell r="BZ73"/>
        </row>
        <row r="74">
          <cell r="A74">
            <v>73</v>
          </cell>
          <cell r="B74" t="str">
            <v>水野 修吾</v>
          </cell>
          <cell r="C74" t="str">
            <v>日比 妙美</v>
          </cell>
          <cell r="D74" t="str">
            <v>2024-08-014</v>
          </cell>
          <cell r="E74" t="str">
            <v>H2024-145</v>
          </cell>
          <cell r="F74" t="str">
            <v>附属病院倫理委員会</v>
          </cell>
          <cell r="G74"/>
          <cell r="H74" t="str">
            <v>胆嚢摘出術の治療成績に関する多機関共同観察研究</v>
          </cell>
          <cell r="I74">
            <v>45481.435347222221</v>
          </cell>
          <cell r="J74">
            <v>45539.832129629627</v>
          </cell>
          <cell r="K74" t="str">
            <v>野口 大介</v>
          </cell>
          <cell r="L74" t="str">
            <v>附属病院 臨床研修・キャリア支援部</v>
          </cell>
          <cell r="M74" t="str">
            <v>助教</v>
          </cell>
          <cell r="N74" t="str">
            <v>2020年10月01日（有効期限切れ）</v>
          </cell>
          <cell r="O74" t="str">
            <v>2024年08月29日</v>
          </cell>
          <cell r="P74" t="str">
            <v>水野 修吾</v>
          </cell>
          <cell r="Q74" t="str">
            <v>医学系研究科 臨床医学系講座</v>
          </cell>
          <cell r="R74" t="str">
            <v>教授</v>
          </cell>
          <cell r="S74" t="str">
            <v>水野 修吾</v>
          </cell>
          <cell r="T74" t="str">
            <v>医学系研究科 臨床医学系講座</v>
          </cell>
          <cell r="U74" t="str">
            <v>教授</v>
          </cell>
          <cell r="V74" t="str">
            <v>2020年10月01日（有効期限切れ）</v>
          </cell>
          <cell r="W74" t="str">
            <v>2024年08月20日</v>
          </cell>
          <cell r="Y74">
            <v>48944.5</v>
          </cell>
          <cell r="Z74">
            <v>45506.5</v>
          </cell>
          <cell r="AA74">
            <v>45541.5</v>
          </cell>
          <cell r="AB74" t="str">
            <v>承認</v>
          </cell>
          <cell r="AC74">
            <v>45546.5</v>
          </cell>
          <cell r="AD74" t="str">
            <v>承認</v>
          </cell>
          <cell r="AE74" t="str">
            <v>2024-08-014</v>
          </cell>
          <cell r="AF74" t="str">
            <v xml:space="preserve"> </v>
          </cell>
          <cell r="AG74"/>
          <cell r="AH74"/>
          <cell r="AI74" t="str">
            <v>未受講</v>
          </cell>
          <cell r="AJ74" t="str">
            <v>未受講</v>
          </cell>
          <cell r="AK74" t="str">
            <v>医学系研究科・医学部・医学部附属病院</v>
          </cell>
          <cell r="AL74" t="str">
            <v>野口 大介</v>
          </cell>
          <cell r="AM74" t="str">
            <v>附属病院 臨床研修・キャリア支援部</v>
          </cell>
          <cell r="AN74" t="str">
            <v>助教</v>
          </cell>
          <cell r="AO74" t="str">
            <v>2020年10月01日（有効期限切れ）</v>
          </cell>
          <cell r="AP74" t="str">
            <v>2024年08月29日</v>
          </cell>
          <cell r="AQ74" t="str">
            <v>水野 修吾,早﨑 碧泉,野口 大介</v>
          </cell>
          <cell r="AR74" t="str">
            <v>医学系研究科 臨床医学系講座,附属病院 肝胆膵・移植外科,附属病院 臨床研修・キャリア支援部</v>
          </cell>
          <cell r="AS74" t="str">
            <v>教授,講師,助教</v>
          </cell>
          <cell r="AT74" t="str">
            <v>2020年10月01日（有効期限切れ）,2020年10月01日（有効期限切れ）,2020年10月01日（有効期限切れ）</v>
          </cell>
          <cell r="AU74" t="str">
            <v>2024年08月20日,2024年08月20日,2024年08月29日</v>
          </cell>
          <cell r="AV74"/>
          <cell r="AW74"/>
          <cell r="AX74"/>
          <cell r="AY74"/>
          <cell r="AZ74"/>
          <cell r="BA74" t="str">
            <v>久保田 恵子</v>
          </cell>
          <cell r="BB74" t="str">
            <v>医学系研究科 臨床医学系講座</v>
          </cell>
          <cell r="BC74" t="str">
            <v>技術補佐員</v>
          </cell>
          <cell r="BD74" t="str">
            <v>医学部</v>
          </cell>
          <cell r="BE74"/>
          <cell r="BF74" t="str">
            <v>〇</v>
          </cell>
          <cell r="BG74">
            <v>48944</v>
          </cell>
          <cell r="BH74"/>
          <cell r="BI74"/>
          <cell r="BJ74"/>
          <cell r="BK74"/>
          <cell r="BL74" t="str">
            <v>-</v>
          </cell>
          <cell r="BM74">
            <v>10000</v>
          </cell>
          <cell r="BN74">
            <v>45525</v>
          </cell>
          <cell r="BO74" t="str">
            <v>授業料</v>
          </cell>
          <cell r="BP74">
            <v>45525</v>
          </cell>
          <cell r="BQ74">
            <v>45525</v>
          </cell>
          <cell r="BR74">
            <v>45530</v>
          </cell>
          <cell r="BS74">
            <v>45540</v>
          </cell>
          <cell r="BT74"/>
          <cell r="BV74"/>
          <cell r="BX74"/>
          <cell r="BY74"/>
          <cell r="BZ74"/>
        </row>
        <row r="75">
          <cell r="A75">
            <v>74</v>
          </cell>
          <cell r="B75" t="str">
            <v>近藤 峰生</v>
          </cell>
          <cell r="C75" t="str">
            <v>吉田 ひとみ</v>
          </cell>
          <cell r="D75" t="str">
            <v>2024-08-008</v>
          </cell>
          <cell r="E75" t="str">
            <v>H2024-128</v>
          </cell>
          <cell r="F75" t="str">
            <v>附属病院倫理委員会</v>
          </cell>
          <cell r="G75" t="str">
            <v>産業医科大学臨床研究審査委員会</v>
          </cell>
          <cell r="H75" t="str">
            <v>Coats病の病因究明のための遺伝子研究</v>
          </cell>
          <cell r="I75">
            <v>45483.833796296298</v>
          </cell>
          <cell r="J75">
            <v>45490.693402777775</v>
          </cell>
          <cell r="K75" t="str">
            <v>加藤 久美子</v>
          </cell>
          <cell r="L75" t="str">
            <v>附属病院 眼科</v>
          </cell>
          <cell r="M75" t="str">
            <v>講師</v>
          </cell>
          <cell r="N75" t="str">
            <v>2016年05月09日（有効期限切れ）</v>
          </cell>
          <cell r="O75" t="str">
            <v>2024年08月19日</v>
          </cell>
          <cell r="P75" t="str">
            <v>近藤 峰生</v>
          </cell>
          <cell r="Q75" t="str">
            <v>医学系研究科 臨床医学系講座</v>
          </cell>
          <cell r="R75" t="str">
            <v>大学院担当教授</v>
          </cell>
          <cell r="S75" t="str">
            <v>近藤 峰生</v>
          </cell>
          <cell r="T75" t="str">
            <v>医学系研究科 臨床医学系講座</v>
          </cell>
          <cell r="U75" t="str">
            <v>大学院担当教授</v>
          </cell>
          <cell r="V75" t="str">
            <v>2016年06月13日（有効期限切れ）</v>
          </cell>
          <cell r="W75" t="str">
            <v>2023年08月16日（有効期限切れ）</v>
          </cell>
          <cell r="Y75">
            <v>46538.5</v>
          </cell>
          <cell r="Z75">
            <v>45506.5</v>
          </cell>
          <cell r="AA75"/>
          <cell r="AB75"/>
          <cell r="AC75">
            <v>45513.5</v>
          </cell>
          <cell r="AD75" t="str">
            <v>承認</v>
          </cell>
          <cell r="AE75" t="str">
            <v>2024-08-008</v>
          </cell>
          <cell r="AF75" t="str">
            <v xml:space="preserve"> </v>
          </cell>
          <cell r="AG75"/>
          <cell r="AH75"/>
          <cell r="AI75" t="str">
            <v>未受講</v>
          </cell>
          <cell r="AJ75" t="str">
            <v>未受講</v>
          </cell>
          <cell r="AK75" t="str">
            <v>医学系研究科・医学部・医学部附属病院</v>
          </cell>
          <cell r="AL75" t="str">
            <v>近藤 峰生</v>
          </cell>
          <cell r="AM75" t="str">
            <v>医学系研究科 臨床医学系講座</v>
          </cell>
          <cell r="AN75" t="str">
            <v>大学院担当教授</v>
          </cell>
          <cell r="AO75" t="str">
            <v>2016年06月13日（有効期限切れ）</v>
          </cell>
          <cell r="AP75" t="str">
            <v>2023年08月16日（有効期限切れ）</v>
          </cell>
          <cell r="AQ75" t="str">
            <v>加藤 久美子</v>
          </cell>
          <cell r="AR75" t="str">
            <v>附属病院 眼科</v>
          </cell>
          <cell r="AS75" t="str">
            <v>講師</v>
          </cell>
          <cell r="AT75" t="str">
            <v>2016年05月09日（有効期限切れ）</v>
          </cell>
          <cell r="AU75" t="str">
            <v>2024年08月19日</v>
          </cell>
          <cell r="AV75"/>
          <cell r="AW75"/>
          <cell r="AX75"/>
          <cell r="AY75"/>
          <cell r="AZ75"/>
          <cell r="BA75" t="str">
            <v>加藤 久美子</v>
          </cell>
          <cell r="BB75" t="str">
            <v>附属病院 眼科</v>
          </cell>
          <cell r="BC75" t="str">
            <v>講師</v>
          </cell>
          <cell r="BD75" t="str">
            <v>附属病院 眼科</v>
          </cell>
          <cell r="BE75"/>
          <cell r="BF75" t="str">
            <v>〇</v>
          </cell>
          <cell r="BG75">
            <v>46538</v>
          </cell>
          <cell r="BH75"/>
          <cell r="BI75"/>
          <cell r="BJ75"/>
          <cell r="BK75"/>
          <cell r="BL75" t="str">
            <v>-</v>
          </cell>
          <cell r="BM75">
            <v>10000</v>
          </cell>
          <cell r="BN75">
            <v>45525</v>
          </cell>
          <cell r="BO75" t="str">
            <v>寄附</v>
          </cell>
          <cell r="BP75">
            <v>45525</v>
          </cell>
          <cell r="BQ75">
            <v>45525</v>
          </cell>
          <cell r="BR75">
            <v>45530</v>
          </cell>
          <cell r="BS75">
            <v>45540</v>
          </cell>
          <cell r="BT75"/>
          <cell r="BV75"/>
          <cell r="BX75"/>
          <cell r="BY75"/>
          <cell r="BZ75"/>
        </row>
        <row r="76">
          <cell r="A76">
            <v>75</v>
          </cell>
          <cell r="B76" t="str">
            <v>平山 雅浩</v>
          </cell>
          <cell r="C76" t="str">
            <v>森 美穂</v>
          </cell>
          <cell r="D76" t="str">
            <v>2024-08-006</v>
          </cell>
          <cell r="E76" t="str">
            <v>H2024-130</v>
          </cell>
          <cell r="F76" t="str">
            <v>附属病院倫理委員会</v>
          </cell>
          <cell r="G76" t="str">
            <v>埼玉医科大学国際医療センター 臨床研究IRB委員会</v>
          </cell>
          <cell r="H76" t="str">
            <v>びまん性内在性橋グリオーマ (DIPG) のレジストリ構築および 緩和ケアの実態解明を目的とした多施設共同前方視的観察研究</v>
          </cell>
          <cell r="I76">
            <v>45484.553437499999</v>
          </cell>
          <cell r="J76">
            <v>45484.689305555556</v>
          </cell>
          <cell r="K76" t="str">
            <v>花木 良</v>
          </cell>
          <cell r="L76" t="str">
            <v>附属病院 小児科</v>
          </cell>
          <cell r="M76" t="str">
            <v>助教</v>
          </cell>
          <cell r="N76" t="str">
            <v>未受講</v>
          </cell>
          <cell r="O76" t="str">
            <v>2024年08月26日</v>
          </cell>
          <cell r="P76" t="str">
            <v>平山 雅浩</v>
          </cell>
          <cell r="Q76" t="str">
            <v>医学系研究科 臨床医学系講座</v>
          </cell>
          <cell r="R76" t="str">
            <v>大学院担当教授</v>
          </cell>
          <cell r="S76" t="str">
            <v>平山 雅浩</v>
          </cell>
          <cell r="T76" t="str">
            <v>医学系研究科 臨床医学系講座</v>
          </cell>
          <cell r="U76" t="str">
            <v>大学院担当教授</v>
          </cell>
          <cell r="V76" t="str">
            <v>2017年05月08日（有効期限切れ）</v>
          </cell>
          <cell r="W76" t="str">
            <v>2024年08月28日</v>
          </cell>
          <cell r="Y76">
            <v>47299.5</v>
          </cell>
          <cell r="Z76">
            <v>45506.5</v>
          </cell>
          <cell r="AA76"/>
          <cell r="AB76"/>
          <cell r="AC76">
            <v>45513.5</v>
          </cell>
          <cell r="AD76" t="str">
            <v>承認</v>
          </cell>
          <cell r="AE76" t="str">
            <v>2024-08-006</v>
          </cell>
          <cell r="AF76" t="str">
            <v xml:space="preserve"> </v>
          </cell>
          <cell r="AG76"/>
          <cell r="AH76"/>
          <cell r="AI76" t="str">
            <v>未受講</v>
          </cell>
          <cell r="AJ76" t="str">
            <v>未受講</v>
          </cell>
          <cell r="AK76" t="str">
            <v>医学系研究科・医学部・医学部附属病院</v>
          </cell>
          <cell r="AL76" t="str">
            <v>平山 雅浩</v>
          </cell>
          <cell r="AM76" t="str">
            <v>医学系研究科 臨床医学系講座</v>
          </cell>
          <cell r="AN76" t="str">
            <v>大学院担当教授</v>
          </cell>
          <cell r="AO76" t="str">
            <v>2017年05月08日（有効期限切れ）</v>
          </cell>
          <cell r="AP76" t="str">
            <v>2024年08月28日</v>
          </cell>
          <cell r="AQ76" t="str">
            <v>豊田 秀実,花木 良,伊藤 卓洋,森本 真理</v>
          </cell>
          <cell r="AR76" t="str">
            <v>医学系研究科 臨床医学系講座,附属病院 小児科,附属病院 小児科,附属病院 周産母子センター</v>
          </cell>
          <cell r="AS76" t="str">
            <v>准教授,助教,助教,助教</v>
          </cell>
          <cell r="AT76" t="str">
            <v>2020年10月01日（有効期限切れ）,未受講,未受講,未受講</v>
          </cell>
          <cell r="AU76" t="str">
            <v>2024年08月20日,2024年08月26日,2024年11月09日,2024年09月20日</v>
          </cell>
          <cell r="AV76"/>
          <cell r="AW76"/>
          <cell r="AX76"/>
          <cell r="AY76"/>
          <cell r="AZ76"/>
          <cell r="BA76" t="str">
            <v>平山 雅浩</v>
          </cell>
          <cell r="BB76" t="str">
            <v>医学系研究科 臨床医学系講座</v>
          </cell>
          <cell r="BC76" t="str">
            <v>大学院担当教授</v>
          </cell>
          <cell r="BD76" t="str">
            <v>附属病院 小児科</v>
          </cell>
          <cell r="BE76"/>
          <cell r="BF76" t="str">
            <v>〇</v>
          </cell>
          <cell r="BG76">
            <v>47299</v>
          </cell>
          <cell r="BH76"/>
          <cell r="BI76"/>
          <cell r="BJ76"/>
          <cell r="BK76"/>
          <cell r="BL76" t="str">
            <v>-</v>
          </cell>
          <cell r="BM76">
            <v>10000</v>
          </cell>
          <cell r="BN76">
            <v>45525</v>
          </cell>
          <cell r="BO76" t="str">
            <v>寄附</v>
          </cell>
          <cell r="BP76">
            <v>45526</v>
          </cell>
          <cell r="BQ76">
            <v>45526</v>
          </cell>
          <cell r="BR76">
            <v>45530</v>
          </cell>
          <cell r="BS76">
            <v>45540</v>
          </cell>
          <cell r="BT76"/>
          <cell r="BV76"/>
          <cell r="BX76"/>
          <cell r="BY76"/>
          <cell r="BZ76"/>
        </row>
        <row r="77">
          <cell r="A77">
            <v>76</v>
          </cell>
          <cell r="B77" t="str">
            <v>新井 直也</v>
          </cell>
          <cell r="C77" t="str">
            <v>久後 都</v>
          </cell>
          <cell r="D77" t="str">
            <v>2024-08-334</v>
          </cell>
          <cell r="E77" t="str">
            <v>H2024-147</v>
          </cell>
          <cell r="F77" t="str">
            <v>附属病院倫理委員会</v>
          </cell>
          <cell r="G77"/>
          <cell r="H77" t="str">
            <v xml:space="preserve">化学療法時の口腔粘膜炎予防に向けた、頬部皮膚の冷却による口腔粘膜血流変化の検討_x000D_
</v>
          </cell>
          <cell r="I77">
            <v>45491.795567129629</v>
          </cell>
          <cell r="J77">
            <v>45546.556134259263</v>
          </cell>
          <cell r="K77" t="str">
            <v>清水 香澄</v>
          </cell>
          <cell r="L77" t="str">
            <v>附属病院 歯科口腔外科</v>
          </cell>
          <cell r="M77" t="str">
            <v>講師</v>
          </cell>
          <cell r="N77" t="str">
            <v>2020年10月01日（有効期限切れ）</v>
          </cell>
          <cell r="O77" t="str">
            <v>2023年09月24日（有効期限切れ）</v>
          </cell>
          <cell r="P77" t="str">
            <v>新井 直也</v>
          </cell>
          <cell r="Q77" t="str">
            <v>医学系研究科 臨床医学系講座</v>
          </cell>
          <cell r="R77" t="str">
            <v>大学院担当教授</v>
          </cell>
          <cell r="S77" t="str">
            <v>清水 香澄</v>
          </cell>
          <cell r="T77" t="str">
            <v>附属病院 歯科口腔外科</v>
          </cell>
          <cell r="U77" t="str">
            <v>講師</v>
          </cell>
          <cell r="V77" t="str">
            <v>2020年10月01日（有効期限切れ）</v>
          </cell>
          <cell r="W77" t="str">
            <v>2023年09月24日（有効期限切れ）</v>
          </cell>
          <cell r="Y77">
            <v>45657.5</v>
          </cell>
          <cell r="Z77">
            <v>45523.5</v>
          </cell>
          <cell r="AA77">
            <v>45547.5</v>
          </cell>
          <cell r="AB77" t="str">
            <v>承認</v>
          </cell>
          <cell r="AC77">
            <v>45548.5</v>
          </cell>
          <cell r="AD77" t="str">
            <v>承認</v>
          </cell>
          <cell r="AE77" t="str">
            <v>2024-08-334</v>
          </cell>
          <cell r="AF77" t="str">
            <v>清水 香澄</v>
          </cell>
          <cell r="AG77" t="str">
            <v>附属病院 歯科口腔外科</v>
          </cell>
          <cell r="AH77" t="str">
            <v>講師</v>
          </cell>
          <cell r="AI77" t="str">
            <v>2020年10月01日（有効期限切れ）</v>
          </cell>
          <cell r="AJ77" t="str">
            <v>2023年09月24日（有効期限切れ）</v>
          </cell>
          <cell r="AK77" t="str">
            <v>医学系研究科・医学部・医学部附属病院</v>
          </cell>
          <cell r="AL77" t="str">
            <v>清水 香澄</v>
          </cell>
          <cell r="AM77" t="str">
            <v>附属病院 歯科口腔外科</v>
          </cell>
          <cell r="AN77" t="str">
            <v>講師</v>
          </cell>
          <cell r="AO77" t="str">
            <v>2020年10月01日（有効期限切れ）</v>
          </cell>
          <cell r="AP77" t="str">
            <v>2023年09月24日（有効期限切れ）</v>
          </cell>
          <cell r="AQ77" t="str">
            <v>村田 琢,伊藤 希,小泉 岳,滝川 享,濵田 志,林 美歩</v>
          </cell>
          <cell r="AR77" t="str">
            <v>附属病院 歯科口腔外科,附属病院 歯科口腔外科,附属病院 歯科口腔外科,附属病院 歯科口腔外科,附属病院 歯科口腔外科,附属病院 歯科口腔外科</v>
          </cell>
          <cell r="AS77" t="str">
            <v>大学院担当講師,歯科衛生士,助教,医員,歯科衛生士,歯科衛生士</v>
          </cell>
          <cell r="AT77" t="str">
            <v>2017年05月08日（有効期限切れ）,未受講,2020年10月01日（有効期限切れ）,未受講,未受講,未受講</v>
          </cell>
          <cell r="AU77" t="str">
            <v>2023年09月13日（有効期限切れ）,2024年04月18日,2024年09月09日,2024年02月19日（有効期限切れ）,2024年08月20日,2024年04月18日</v>
          </cell>
          <cell r="AV77"/>
          <cell r="AW77"/>
          <cell r="AX77"/>
          <cell r="AY77"/>
          <cell r="AZ77"/>
          <cell r="BA77" t="str">
            <v>永田 心</v>
          </cell>
          <cell r="BB77" t="str">
            <v>医学系研究科 臨床医学系講座</v>
          </cell>
          <cell r="BC77" t="str">
            <v>大学院担当助教</v>
          </cell>
          <cell r="BD77" t="str">
            <v>附属病院 歯科口腔外科</v>
          </cell>
          <cell r="BE77"/>
          <cell r="BF77"/>
          <cell r="BG77"/>
          <cell r="BH77"/>
          <cell r="BI77"/>
          <cell r="BJ77"/>
          <cell r="BK77" t="str">
            <v>〇</v>
          </cell>
          <cell r="BL77" t="str">
            <v>-</v>
          </cell>
          <cell r="BM77">
            <v>20000</v>
          </cell>
          <cell r="BN77">
            <v>45525</v>
          </cell>
          <cell r="BO77" t="str">
            <v>授業料</v>
          </cell>
          <cell r="BP77">
            <v>45525</v>
          </cell>
          <cell r="BQ77">
            <v>45525</v>
          </cell>
          <cell r="BR77">
            <v>45530</v>
          </cell>
          <cell r="BS77">
            <v>45540</v>
          </cell>
          <cell r="BT77"/>
          <cell r="BV77"/>
          <cell r="BX77"/>
          <cell r="BY77" t="str">
            <v>〇</v>
          </cell>
          <cell r="BZ77"/>
        </row>
        <row r="78">
          <cell r="A78">
            <v>77</v>
          </cell>
          <cell r="B78" t="str">
            <v>髙尾 仁二</v>
          </cell>
          <cell r="C78" t="str">
            <v>渡辺　薫</v>
          </cell>
          <cell r="D78" t="str">
            <v>2024-08-010</v>
          </cell>
          <cell r="E78" t="str">
            <v>H2024-201</v>
          </cell>
          <cell r="F78" t="str">
            <v>附属病院倫理委員会</v>
          </cell>
          <cell r="G78" t="str">
            <v>国立研究開発法人国立がん研究センター研究倫理審査委員会</v>
          </cell>
          <cell r="H78" t="str">
            <v>JCOG2217 (STRONG)「胸部薄切CT上すりガラス成分を伴う充実成分優位な非小細胞肺癌（＞2-3 cm）に対する肺葉切除と区域切除のランダム化比較試験」</v>
          </cell>
          <cell r="I78">
            <v>45492.091469907406</v>
          </cell>
          <cell r="J78">
            <v>45495.791284722225</v>
          </cell>
          <cell r="K78" t="str">
            <v>髙尾 仁二</v>
          </cell>
          <cell r="L78" t="str">
            <v>医学系研究科 臨床医学系講座</v>
          </cell>
          <cell r="M78" t="str">
            <v>大学院担当教授</v>
          </cell>
          <cell r="N78" t="str">
            <v>2020年10月01日（有効期限切れ）</v>
          </cell>
          <cell r="O78" t="str">
            <v>2024年08月24日</v>
          </cell>
          <cell r="P78" t="str">
            <v>髙尾 仁二</v>
          </cell>
          <cell r="Q78" t="str">
            <v>医学系研究科 臨床医学系講座</v>
          </cell>
          <cell r="R78" t="str">
            <v>大学院担当教授</v>
          </cell>
          <cell r="S78" t="str">
            <v>髙尾 仁二</v>
          </cell>
          <cell r="T78" t="str">
            <v>医学系研究科 臨床医学系講座</v>
          </cell>
          <cell r="U78" t="str">
            <v>大学院担当教授</v>
          </cell>
          <cell r="V78" t="str">
            <v>2020年10月01日（有効期限切れ）</v>
          </cell>
          <cell r="W78" t="str">
            <v>2024年08月24日</v>
          </cell>
          <cell r="X78"/>
          <cell r="Y78">
            <v>49399.5</v>
          </cell>
          <cell r="Z78">
            <v>45506.5</v>
          </cell>
          <cell r="AA78"/>
          <cell r="AB78"/>
          <cell r="AC78">
            <v>45624.5</v>
          </cell>
          <cell r="AD78" t="str">
            <v>承認</v>
          </cell>
          <cell r="AE78" t="str">
            <v>2024-08-010</v>
          </cell>
          <cell r="AF78" t="str">
            <v>髙尾 仁二</v>
          </cell>
          <cell r="AG78" t="str">
            <v>医学系研究科 臨床医学系講座</v>
          </cell>
          <cell r="AH78" t="str">
            <v>大学院担当教授</v>
          </cell>
          <cell r="AI78" t="str">
            <v>2020年10月01日（有効期限切れ）</v>
          </cell>
          <cell r="AJ78" t="str">
            <v>2024年08月24日</v>
          </cell>
          <cell r="AK78" t="str">
            <v>医学系研究科・医学部・医学部附属病院</v>
          </cell>
          <cell r="AL78" t="str">
            <v>髙尾 仁二</v>
          </cell>
          <cell r="AM78" t="str">
            <v>医学系研究科 臨床医学系講座</v>
          </cell>
          <cell r="AN78" t="str">
            <v>大学院担当教授</v>
          </cell>
          <cell r="AO78" t="str">
            <v>2020年10月01日（有効期限切れ）</v>
          </cell>
          <cell r="AP78" t="str">
            <v>2024年08月24日</v>
          </cell>
          <cell r="AQ78" t="str">
            <v>島本 亮,金田 真吏,川口 晃司,伊藤 大介</v>
          </cell>
          <cell r="AR78" t="str">
            <v>附属病院 呼吸器外科,附属病院 呼吸器外科,附属病院 臨床研究開発センター,附属病院 呼吸器外科</v>
          </cell>
          <cell r="AS78" t="str">
            <v>准教授,助教,准教授,医員</v>
          </cell>
          <cell r="AT78" t="str">
            <v>2020年10月01日（有効期限切れ）,2020年10月01日（有効期限切れ）,2020年10月01日（有効期限切れ）,未受講</v>
          </cell>
          <cell r="AU78" t="str">
            <v>2024年08月25日,2024年09月05日,2024年08月21日,2024年01月19日（有効期限切れ）</v>
          </cell>
          <cell r="AV78"/>
          <cell r="AW78"/>
          <cell r="AX78"/>
          <cell r="AY78"/>
          <cell r="AZ78"/>
          <cell r="BA78" t="str">
            <v>北川 美佐</v>
          </cell>
          <cell r="BB78" t="str">
            <v>附属病院 呼吸器外科</v>
          </cell>
          <cell r="BC78" t="str">
            <v>事務補佐員</v>
          </cell>
          <cell r="BD78" t="str">
            <v>附属病院 呼吸器外科</v>
          </cell>
          <cell r="BE78"/>
          <cell r="BF78" t="str">
            <v>〇</v>
          </cell>
          <cell r="BG78">
            <v>49399</v>
          </cell>
          <cell r="BH78"/>
          <cell r="BI78"/>
          <cell r="BJ78"/>
          <cell r="BK78" t="str">
            <v>〇</v>
          </cell>
          <cell r="BL78" t="str">
            <v>-</v>
          </cell>
          <cell r="BM78">
            <v>20000</v>
          </cell>
          <cell r="BN78">
            <v>45525</v>
          </cell>
          <cell r="BO78" t="str">
            <v>授業料</v>
          </cell>
          <cell r="BP78">
            <v>45525</v>
          </cell>
          <cell r="BQ78">
            <v>45525</v>
          </cell>
          <cell r="BR78">
            <v>45530</v>
          </cell>
          <cell r="BS78">
            <v>45540</v>
          </cell>
          <cell r="BT78"/>
          <cell r="BV78"/>
          <cell r="BX78"/>
          <cell r="BY78" t="str">
            <v>〇</v>
          </cell>
          <cell r="BZ78"/>
        </row>
        <row r="79">
          <cell r="A79">
            <v>78</v>
          </cell>
          <cell r="B79" t="str">
            <v>平山 雅浩</v>
          </cell>
          <cell r="C79" t="str">
            <v>森 美穂</v>
          </cell>
          <cell r="D79" t="str">
            <v>2024-08-011</v>
          </cell>
          <cell r="E79" t="str">
            <v>H2024-134</v>
          </cell>
          <cell r="F79" t="str">
            <v>附属病院倫理委員会</v>
          </cell>
          <cell r="G79" t="str">
            <v>九州大学医系地区部局観察研究倫理審査委員会</v>
          </cell>
          <cell r="H79" t="str">
            <v>先天性門脈体循環シャントの臨床的特徴に関する全国調査</v>
          </cell>
          <cell r="I79">
            <v>45492.898715277777</v>
          </cell>
          <cell r="J79">
            <v>45504.786643518521</v>
          </cell>
          <cell r="K79" t="str">
            <v>大橋 啓之</v>
          </cell>
          <cell r="L79" t="str">
            <v>附属病院 血管ハートセンター</v>
          </cell>
          <cell r="M79" t="str">
            <v>大学院担当助教</v>
          </cell>
          <cell r="N79" t="str">
            <v>2019年04月24日（有効期限切れ）</v>
          </cell>
          <cell r="O79" t="str">
            <v>2024年09月19日</v>
          </cell>
          <cell r="P79" t="str">
            <v>平山 雅浩</v>
          </cell>
          <cell r="Q79" t="str">
            <v>医学系研究科 臨床医学系講座</v>
          </cell>
          <cell r="R79" t="str">
            <v>大学院担当教授</v>
          </cell>
          <cell r="S79" t="str">
            <v>大橋 啓之</v>
          </cell>
          <cell r="T79" t="str">
            <v>附属病院 血管ハートセンター</v>
          </cell>
          <cell r="U79" t="str">
            <v>大学院担当助教</v>
          </cell>
          <cell r="V79" t="str">
            <v>2019年04月24日（有効期限切れ）</v>
          </cell>
          <cell r="W79" t="str">
            <v>2023年08月25日（有効期限切れ）</v>
          </cell>
          <cell r="Y79">
            <v>46934.5</v>
          </cell>
          <cell r="Z79">
            <v>45506.5</v>
          </cell>
          <cell r="AA79"/>
          <cell r="AB79"/>
          <cell r="AC79">
            <v>45523.5</v>
          </cell>
          <cell r="AD79" t="str">
            <v>承認</v>
          </cell>
          <cell r="AE79" t="str">
            <v>2024-08-011</v>
          </cell>
          <cell r="AF79" t="str">
            <v xml:space="preserve"> </v>
          </cell>
          <cell r="AG79"/>
          <cell r="AH79"/>
          <cell r="AI79" t="str">
            <v>未受講</v>
          </cell>
          <cell r="AJ79" t="str">
            <v>未受講</v>
          </cell>
          <cell r="AK79" t="str">
            <v>医学系研究科・医学部・医学部附属病院</v>
          </cell>
          <cell r="AL79" t="str">
            <v>大橋 啓之</v>
          </cell>
          <cell r="AM79" t="str">
            <v>附属病院 血管ハートセンター</v>
          </cell>
          <cell r="AN79" t="str">
            <v>大学院担当助教</v>
          </cell>
          <cell r="AO79" t="str">
            <v>2019年04月24日（有効期限切れ）</v>
          </cell>
          <cell r="AP79" t="str">
            <v>2023年08月25日（有効期限切れ）</v>
          </cell>
          <cell r="AQ79" t="str">
            <v>淀谷 典子,澤田 博文,三谷 義英</v>
          </cell>
          <cell r="AR79" t="str">
            <v>附属病院 臨床研修・キャリア支援部,附属病院 小児・AYAがんトータルケアセンター,附属病院 周産母子センター</v>
          </cell>
          <cell r="AS79" t="str">
            <v>大学院担当助教,准教授,大学院担当准教授</v>
          </cell>
          <cell r="AT79" t="str">
            <v>未受講,2019年04月24日（有効期限切れ）,2020年10月01日（有効期限切れ）</v>
          </cell>
          <cell r="AU79" t="str">
            <v>2023年09月13日（有効期限切れ）,2024年04月23日,2023年11月22日（有効期限切れ）</v>
          </cell>
          <cell r="AV79"/>
          <cell r="AW79"/>
          <cell r="AX79"/>
          <cell r="AY79"/>
          <cell r="AZ79"/>
          <cell r="BA79" t="str">
            <v>大橋 啓之</v>
          </cell>
          <cell r="BB79" t="str">
            <v>附属病院 血管ハートセンター</v>
          </cell>
          <cell r="BC79" t="str">
            <v>大学院担当助教</v>
          </cell>
          <cell r="BD79" t="str">
            <v>附属病院 小児科</v>
          </cell>
          <cell r="BE79"/>
          <cell r="BF79" t="str">
            <v>〇</v>
          </cell>
          <cell r="BG79">
            <v>46934</v>
          </cell>
          <cell r="BH79"/>
          <cell r="BI79"/>
          <cell r="BJ79"/>
          <cell r="BK79"/>
          <cell r="BL79" t="str">
            <v>-</v>
          </cell>
          <cell r="BM79">
            <v>10000</v>
          </cell>
          <cell r="BN79">
            <v>45525</v>
          </cell>
          <cell r="BO79" t="str">
            <v>寄附</v>
          </cell>
          <cell r="BP79">
            <v>45526</v>
          </cell>
          <cell r="BQ79">
            <v>45526</v>
          </cell>
          <cell r="BR79">
            <v>45530</v>
          </cell>
          <cell r="BS79">
            <v>45540</v>
          </cell>
          <cell r="BT79"/>
          <cell r="BV79"/>
          <cell r="BX79"/>
          <cell r="BY79" t="str">
            <v>〇</v>
          </cell>
          <cell r="BZ79"/>
        </row>
        <row r="80">
          <cell r="A80">
            <v>79</v>
          </cell>
          <cell r="B80" t="str">
            <v>近藤 峰生</v>
          </cell>
          <cell r="C80" t="str">
            <v>吉田 ひとみ</v>
          </cell>
          <cell r="D80" t="str">
            <v>2024-08-009</v>
          </cell>
          <cell r="E80" t="str">
            <v>H2024-129</v>
          </cell>
          <cell r="F80" t="str">
            <v>附属病院倫理委員会</v>
          </cell>
          <cell r="G80" t="str">
            <v>鹿児島大学桜ヶ丘地区疫学研究等倫理委員会</v>
          </cell>
          <cell r="H80" t="str">
            <v>日本網膜硝子体学会におけるJapan Retinal Detachment レジストリーデータベースの後ろ向き解析による裂孔原性網膜剥離の検討</v>
          </cell>
          <cell r="I80">
            <v>45495.578553240739</v>
          </cell>
          <cell r="J80">
            <v>45495.578553240739</v>
          </cell>
          <cell r="K80" t="str">
            <v>近藤 峰生</v>
          </cell>
          <cell r="L80" t="str">
            <v>医学系研究科 臨床医学系講座</v>
          </cell>
          <cell r="M80" t="str">
            <v>大学院担当教授</v>
          </cell>
          <cell r="N80" t="str">
            <v>2016年06月13日（有効期限切れ）</v>
          </cell>
          <cell r="O80" t="str">
            <v>2024年09月02日</v>
          </cell>
          <cell r="P80" t="str">
            <v>近藤 峰生</v>
          </cell>
          <cell r="Q80" t="str">
            <v>医学系研究科 臨床医学系講座</v>
          </cell>
          <cell r="R80" t="str">
            <v>大学院担当教授</v>
          </cell>
          <cell r="S80" t="str">
            <v>加藤 久美子</v>
          </cell>
          <cell r="T80" t="str">
            <v>附属病院 眼科</v>
          </cell>
          <cell r="U80" t="str">
            <v>講師</v>
          </cell>
          <cell r="V80" t="str">
            <v>2016年05月09日（有効期限切れ）</v>
          </cell>
          <cell r="W80" t="str">
            <v>2023年09月14日（有効期限切れ）</v>
          </cell>
          <cell r="Y80">
            <v>47118.5</v>
          </cell>
          <cell r="Z80">
            <v>45506.5</v>
          </cell>
          <cell r="AA80"/>
          <cell r="AB80"/>
          <cell r="AC80">
            <v>45513.5</v>
          </cell>
          <cell r="AD80" t="str">
            <v>承認</v>
          </cell>
          <cell r="AE80" t="str">
            <v>2024-08-009</v>
          </cell>
          <cell r="AF80" t="str">
            <v xml:space="preserve"> </v>
          </cell>
          <cell r="AG80"/>
          <cell r="AH80"/>
          <cell r="AI80" t="str">
            <v>未受講</v>
          </cell>
          <cell r="AJ80" t="str">
            <v>未受講</v>
          </cell>
          <cell r="AK80" t="str">
            <v>医学系研究科・医学部・医学部附属病院</v>
          </cell>
          <cell r="AL80" t="str">
            <v>加藤 久美子</v>
          </cell>
          <cell r="AM80" t="str">
            <v>附属病院 眼科</v>
          </cell>
          <cell r="AN80" t="str">
            <v>講師</v>
          </cell>
          <cell r="AO80" t="str">
            <v>2016年05月09日（有効期限切れ）</v>
          </cell>
          <cell r="AP80" t="str">
            <v>2023年09月14日（有効期限切れ）</v>
          </cell>
          <cell r="AQ80" t="str">
            <v>近藤 峰生</v>
          </cell>
          <cell r="AR80" t="str">
            <v>医学系研究科 臨床医学系講座</v>
          </cell>
          <cell r="AS80" t="str">
            <v>大学院担当教授</v>
          </cell>
          <cell r="AT80" t="str">
            <v>2016年06月13日（有効期限切れ）</v>
          </cell>
          <cell r="AU80" t="str">
            <v>2023年08月16日（有効期限切れ）</v>
          </cell>
          <cell r="AV80"/>
          <cell r="AW80"/>
          <cell r="AX80"/>
          <cell r="AY80"/>
          <cell r="AZ80"/>
          <cell r="BA80" t="str">
            <v>加藤 久美子</v>
          </cell>
          <cell r="BB80" t="str">
            <v>附属病院 眼科</v>
          </cell>
          <cell r="BC80" t="str">
            <v>講師</v>
          </cell>
          <cell r="BD80" t="str">
            <v>附属病院 眼科</v>
          </cell>
          <cell r="BE80"/>
          <cell r="BF80" t="str">
            <v>〇</v>
          </cell>
          <cell r="BG80">
            <v>47118</v>
          </cell>
          <cell r="BH80"/>
          <cell r="BI80"/>
          <cell r="BJ80"/>
          <cell r="BK80"/>
          <cell r="BL80" t="str">
            <v>-</v>
          </cell>
          <cell r="BM80">
            <v>10000</v>
          </cell>
          <cell r="BN80">
            <v>45525</v>
          </cell>
          <cell r="BO80" t="str">
            <v>寄附</v>
          </cell>
          <cell r="BP80">
            <v>45525</v>
          </cell>
          <cell r="BQ80">
            <v>45525</v>
          </cell>
          <cell r="BR80">
            <v>45530</v>
          </cell>
          <cell r="BS80">
            <v>45540</v>
          </cell>
          <cell r="BT80"/>
          <cell r="BV80"/>
          <cell r="BX80"/>
          <cell r="BY80"/>
          <cell r="BZ80"/>
        </row>
        <row r="81">
          <cell r="A81">
            <v>80</v>
          </cell>
          <cell r="B81" t="str">
            <v>近藤 峰生</v>
          </cell>
          <cell r="C81" t="str">
            <v>吉田 ひとみ</v>
          </cell>
          <cell r="D81" t="str">
            <v>2024-08-307</v>
          </cell>
          <cell r="E81" t="str">
            <v>H2024-141</v>
          </cell>
          <cell r="F81" t="str">
            <v>附属病院倫理委員会</v>
          </cell>
          <cell r="G81" t="str">
            <v>山形大学医学部倫理審査委員会</v>
          </cell>
          <cell r="H81" t="str">
            <v>糖尿病黄斑浮腫に対する薬剤スイッチの効果に関する多施設レジストリ研究</v>
          </cell>
          <cell r="I81">
            <v>45495.594629629632</v>
          </cell>
          <cell r="J81">
            <v>45510.790671296294</v>
          </cell>
          <cell r="K81" t="str">
            <v>近藤 峰生</v>
          </cell>
          <cell r="L81" t="str">
            <v>医学系研究科 臨床医学系講座</v>
          </cell>
          <cell r="M81" t="str">
            <v>大学院担当教授</v>
          </cell>
          <cell r="N81" t="str">
            <v>2016年06月13日（有効期限切れ）</v>
          </cell>
          <cell r="O81" t="str">
            <v>2024年09月02日</v>
          </cell>
          <cell r="P81" t="str">
            <v>近藤 峰生</v>
          </cell>
          <cell r="Q81" t="str">
            <v>医学系研究科 臨床医学系講座</v>
          </cell>
          <cell r="R81" t="str">
            <v>大学院担当教授</v>
          </cell>
          <cell r="S81" t="str">
            <v>近藤 峰生</v>
          </cell>
          <cell r="T81" t="str">
            <v>医学系研究科 臨床医学系講座</v>
          </cell>
          <cell r="U81" t="str">
            <v>大学院担当教授</v>
          </cell>
          <cell r="V81" t="str">
            <v>2016年06月13日（有効期限切れ）</v>
          </cell>
          <cell r="W81" t="str">
            <v>2023年08月16日（有効期限切れ）</v>
          </cell>
          <cell r="Y81">
            <v>47208.5</v>
          </cell>
          <cell r="Z81">
            <v>45512.5</v>
          </cell>
          <cell r="AA81"/>
          <cell r="AB81"/>
          <cell r="AC81">
            <v>45534.5</v>
          </cell>
          <cell r="AD81" t="str">
            <v>承認</v>
          </cell>
          <cell r="AE81" t="str">
            <v>2024-08-307</v>
          </cell>
          <cell r="AF81" t="str">
            <v xml:space="preserve"> </v>
          </cell>
          <cell r="AG81"/>
          <cell r="AH81"/>
          <cell r="AI81" t="str">
            <v>未受講</v>
          </cell>
          <cell r="AJ81" t="str">
            <v>未受講</v>
          </cell>
          <cell r="AK81" t="str">
            <v>医学系研究科・医学部・医学部附属病院</v>
          </cell>
          <cell r="AL81" t="str">
            <v>近藤 峰生</v>
          </cell>
          <cell r="AM81" t="str">
            <v>医学系研究科 臨床医学系講座</v>
          </cell>
          <cell r="AN81" t="str">
            <v>大学院担当教授</v>
          </cell>
          <cell r="AO81" t="str">
            <v>2016年06月13日（有効期限切れ）</v>
          </cell>
          <cell r="AP81" t="str">
            <v>2023年08月16日（有効期限切れ）</v>
          </cell>
          <cell r="AQ81" t="str">
            <v>松原 央</v>
          </cell>
          <cell r="AR81" t="str">
            <v>附属病院 眼科</v>
          </cell>
          <cell r="AS81" t="str">
            <v>大学院担当講師</v>
          </cell>
          <cell r="AT81" t="str">
            <v>2020年10月01日（有効期限切れ）</v>
          </cell>
          <cell r="AU81" t="str">
            <v>2023年10月31日（有効期限切れ）</v>
          </cell>
          <cell r="AV81"/>
          <cell r="AW81"/>
          <cell r="AX81"/>
          <cell r="AY81"/>
          <cell r="AZ81"/>
          <cell r="BA81" t="str">
            <v>近藤 峰生</v>
          </cell>
          <cell r="BB81" t="str">
            <v>医学系研究科 臨床医学系講座</v>
          </cell>
          <cell r="BC81" t="str">
            <v>大学院担当教授</v>
          </cell>
          <cell r="BD81" t="str">
            <v>附属病院 眼科</v>
          </cell>
          <cell r="BE81"/>
          <cell r="BF81" t="str">
            <v>〇</v>
          </cell>
          <cell r="BG81">
            <v>47208</v>
          </cell>
          <cell r="BH81"/>
          <cell r="BI81"/>
          <cell r="BJ81"/>
          <cell r="BK81"/>
          <cell r="BL81" t="str">
            <v>-</v>
          </cell>
          <cell r="BM81">
            <v>10000</v>
          </cell>
          <cell r="BN81">
            <v>45525</v>
          </cell>
          <cell r="BO81" t="str">
            <v>寄附</v>
          </cell>
          <cell r="BP81">
            <v>45525</v>
          </cell>
          <cell r="BQ81">
            <v>45525</v>
          </cell>
          <cell r="BR81">
            <v>45530</v>
          </cell>
          <cell r="BS81">
            <v>45540</v>
          </cell>
          <cell r="BT81"/>
          <cell r="BV81"/>
          <cell r="BX81"/>
          <cell r="BY81"/>
          <cell r="BZ81"/>
        </row>
        <row r="82">
          <cell r="A82">
            <v>81</v>
          </cell>
          <cell r="B82" t="str">
            <v>井上 貴博</v>
          </cell>
          <cell r="C82" t="str">
            <v>上野 千有紀</v>
          </cell>
          <cell r="D82" t="str">
            <v>2024-08-332</v>
          </cell>
          <cell r="E82" t="str">
            <v>H2024-143</v>
          </cell>
          <cell r="F82" t="str">
            <v>附属病院倫理委員会</v>
          </cell>
          <cell r="G82"/>
          <cell r="H82" t="str">
            <v>da Vinci SPサージカルシステムによる泌尿器科手術の手術成績とその予後解析</v>
          </cell>
          <cell r="I82">
            <v>45495.917395833334</v>
          </cell>
          <cell r="J82">
            <v>45534.008946759262</v>
          </cell>
          <cell r="K82" t="str">
            <v>西川 晃平</v>
          </cell>
          <cell r="L82" t="str">
            <v>医学系研究科 臨床医学系講座</v>
          </cell>
          <cell r="M82" t="str">
            <v>准教授</v>
          </cell>
          <cell r="N82" t="str">
            <v>2020年10月01日（有効期限切れ）</v>
          </cell>
          <cell r="O82" t="str">
            <v>2024年10月20日</v>
          </cell>
          <cell r="P82" t="str">
            <v>井上 貴博</v>
          </cell>
          <cell r="Q82" t="str">
            <v>医学系研究科 臨床医学系講座</v>
          </cell>
          <cell r="R82" t="str">
            <v>大学院担当教授</v>
          </cell>
          <cell r="S82" t="str">
            <v>西川 晃平</v>
          </cell>
          <cell r="T82" t="str">
            <v>医学系研究科 臨床医学系講座</v>
          </cell>
          <cell r="U82" t="str">
            <v>准教授</v>
          </cell>
          <cell r="V82" t="str">
            <v>2020年10月01日（有効期限切れ）</v>
          </cell>
          <cell r="W82" t="str">
            <v>2023年08月20日（有効期限切れ）</v>
          </cell>
          <cell r="Y82">
            <v>48579.5</v>
          </cell>
          <cell r="Z82">
            <v>45517.5</v>
          </cell>
          <cell r="AA82">
            <v>45539.5</v>
          </cell>
          <cell r="AB82" t="str">
            <v>承認</v>
          </cell>
          <cell r="AC82">
            <v>45544.5</v>
          </cell>
          <cell r="AD82" t="str">
            <v>承認</v>
          </cell>
          <cell r="AE82" t="str">
            <v>2024-08-332</v>
          </cell>
          <cell r="AF82" t="str">
            <v xml:space="preserve"> </v>
          </cell>
          <cell r="AG82"/>
          <cell r="AH82"/>
          <cell r="AI82" t="str">
            <v>未受講</v>
          </cell>
          <cell r="AJ82" t="str">
            <v>未受講</v>
          </cell>
          <cell r="AK82" t="str">
            <v>医学系研究科・医学部・医学部附属病院</v>
          </cell>
          <cell r="AL82" t="str">
            <v>西川 晃平</v>
          </cell>
          <cell r="AM82" t="str">
            <v>医学系研究科 臨床医学系講座</v>
          </cell>
          <cell r="AN82" t="str">
            <v>准教授</v>
          </cell>
          <cell r="AO82" t="str">
            <v>2020年10月01日（有効期限切れ）</v>
          </cell>
          <cell r="AP82" t="str">
            <v>2023年08月20日（有効期限切れ）</v>
          </cell>
          <cell r="AQ82" t="str">
            <v>佐々木 豪,東 真一郎,井上 貴博,杉野 友亮,加藤 桃子,西川 武友,大和 俊介</v>
          </cell>
          <cell r="AR82" t="str">
            <v>附属病院 腎泌尿器外科,附属病院 腎泌尿器外科,医学系研究科 臨床医学系講座,附属病院 腎泌尿器外科,附属病院 腎泌尿器外科,附属病院 腎泌尿器外科,附属病院 高度生殖医療センター</v>
          </cell>
          <cell r="AS82" t="str">
            <v>講師,助教,大学院担当教授,医員,助教,なし,助教</v>
          </cell>
          <cell r="AT82" t="str">
            <v>2020年10月01日（有効期限切れ）,2020年10月01日（有効期限切れ）,未受講,2020年10月01日（有効期限切れ）,2020年10月01日（有効期限切れ）,未受講,未受講</v>
          </cell>
          <cell r="AU82" t="str">
            <v>2024年08月20日,2023年12月27日（有効期限切れ）,2023年09月08日（有効期限切れ）,2024年08月03日,2023年09月12日（有効期限切れ）,2023年08月26日（有効期限切れ）,2023年09月12日（有効期限切れ）</v>
          </cell>
          <cell r="AV82"/>
          <cell r="AW82"/>
          <cell r="AX82"/>
          <cell r="AY82"/>
          <cell r="AZ82"/>
          <cell r="BA82" t="str">
            <v>東 真一郎</v>
          </cell>
          <cell r="BB82" t="str">
            <v>附属病院 腎泌尿器外科</v>
          </cell>
          <cell r="BC82" t="str">
            <v>助教</v>
          </cell>
          <cell r="BD82" t="str">
            <v>附属病院 腎泌尿器外科</v>
          </cell>
          <cell r="BE82"/>
          <cell r="BF82" t="str">
            <v>〇</v>
          </cell>
          <cell r="BG82">
            <v>48579</v>
          </cell>
          <cell r="BH82"/>
          <cell r="BI82"/>
          <cell r="BJ82"/>
          <cell r="BK82"/>
          <cell r="BL82" t="str">
            <v>-</v>
          </cell>
          <cell r="BM82">
            <v>10000</v>
          </cell>
          <cell r="BN82">
            <v>45525</v>
          </cell>
          <cell r="BO82" t="str">
            <v>授業料</v>
          </cell>
          <cell r="BP82">
            <v>45525</v>
          </cell>
          <cell r="BQ82">
            <v>45525</v>
          </cell>
          <cell r="BR82">
            <v>45530</v>
          </cell>
          <cell r="BS82">
            <v>45540</v>
          </cell>
          <cell r="BT82"/>
          <cell r="BV82"/>
          <cell r="BX82"/>
          <cell r="BY82"/>
          <cell r="BZ82"/>
        </row>
        <row r="83">
          <cell r="A83" t="str">
            <v>82
取下げ</v>
          </cell>
          <cell r="B83" t="str">
            <v>平山 雅浩</v>
          </cell>
          <cell r="C83"/>
          <cell r="D83">
            <v>0</v>
          </cell>
          <cell r="E83" t="str">
            <v>未採番</v>
          </cell>
          <cell r="F83" t="str">
            <v>医学部倫理委員会</v>
          </cell>
          <cell r="G83"/>
          <cell r="H83" t="str">
            <v>がん化学療法由来の吃逆に対する吃逆用のストロー型デバイスを用いた症状緩和に関する前向き観察研究</v>
          </cell>
          <cell r="I83">
            <v>45496.711655092593</v>
          </cell>
          <cell r="J83">
            <v>45496.711655092593</v>
          </cell>
          <cell r="K83" t="str">
            <v>岸 鷹平</v>
          </cell>
          <cell r="L83" t="str">
            <v>医学系研究科 基盤看護学領域</v>
          </cell>
          <cell r="M83" t="str">
            <v>大学院生</v>
          </cell>
          <cell r="N83" t="str">
            <v>未受講</v>
          </cell>
          <cell r="O83" t="str">
            <v>2024年06月13日</v>
          </cell>
          <cell r="P83" t="str">
            <v>平山 雅浩</v>
          </cell>
          <cell r="Q83" t="str">
            <v>医学系研究科 臨床医学系講座</v>
          </cell>
          <cell r="R83" t="str">
            <v>大学院担当教授</v>
          </cell>
          <cell r="S83" t="str">
            <v>角甲 純</v>
          </cell>
          <cell r="T83" t="str">
            <v>医学系研究科 実践看護学領域</v>
          </cell>
          <cell r="U83" t="str">
            <v>教授</v>
          </cell>
          <cell r="V83" t="str">
            <v>未受講</v>
          </cell>
          <cell r="W83" t="str">
            <v>2023年08月17日（有効期限切れ）</v>
          </cell>
          <cell r="X83"/>
          <cell r="Y83">
            <v>46387.5</v>
          </cell>
          <cell r="Z83"/>
          <cell r="AA83"/>
          <cell r="AB83"/>
          <cell r="AC83"/>
          <cell r="AD83"/>
          <cell r="AE83"/>
          <cell r="AF83" t="str">
            <v xml:space="preserve"> </v>
          </cell>
          <cell r="AG83"/>
          <cell r="AH83"/>
          <cell r="AI83" t="str">
            <v>未受講</v>
          </cell>
          <cell r="AJ83" t="str">
            <v>未受講</v>
          </cell>
          <cell r="AK83" t="str">
            <v>医学系研究科・医学部・医学部附属病院</v>
          </cell>
          <cell r="AL83" t="str">
            <v>岸 鷹平</v>
          </cell>
          <cell r="AM83" t="str">
            <v>医学系研究科 基盤看護学領域</v>
          </cell>
          <cell r="AN83" t="str">
            <v>大学院生</v>
          </cell>
          <cell r="AO83" t="str">
            <v>未受講</v>
          </cell>
          <cell r="AP83" t="str">
            <v>2024年06月13日</v>
          </cell>
          <cell r="AQ83" t="str">
            <v>小林 哲,石永 一,都丸 敦史,藤本 源,平田 智也,上田 航毅,岸 鷹平,岡 枝保里</v>
          </cell>
          <cell r="AR83" t="str">
            <v>医学系研究科 臨床医学系講座,附属病院 耳鼻咽喉・頭頸部外科,附属病院 呼吸器内科,医学系研究科 臨床医学系講座,附属病院 耳鼻咽喉・頭頸部外科,医学系研究科 臨床医学系講座,医学系研究科 基盤看護学領域,附属病院 １０階南病棟</v>
          </cell>
          <cell r="AS83" t="str">
            <v>大学院担当教授,講師,助教,大学院担当講師,なし,助教,大学院生,看護師</v>
          </cell>
          <cell r="AT83" t="str">
            <v>2020年10月01日（有効期限切れ）,未受講,未受講,2020年10月01日（有効期限切れ）,未受講,未受講,未受講,未受講</v>
          </cell>
          <cell r="AU83" t="str">
            <v>2023年08月17日（有効期限切れ）,2023年08月22日（有効期限切れ）,2024年07月23日,2023年08月16日（有効期限切れ）,2024年01月12日（有効期限切れ）,2024年02月07日（有効期限切れ）,2024年06月13日,2024年05月30日</v>
          </cell>
          <cell r="AV83"/>
          <cell r="AW83"/>
          <cell r="AX83"/>
          <cell r="AY83"/>
          <cell r="AZ83"/>
          <cell r="BA83" t="str">
            <v>坂口 美和</v>
          </cell>
          <cell r="BB83" t="str">
            <v>医学系研究科 実践看護学領域</v>
          </cell>
          <cell r="BC83" t="str">
            <v>大学院担当准教授</v>
          </cell>
          <cell r="BD83" t="str">
            <v>医学系研究科 実践看護学領域</v>
          </cell>
          <cell r="BE83"/>
          <cell r="BF83" t="str">
            <v>〇</v>
          </cell>
          <cell r="BG83">
            <v>46387</v>
          </cell>
          <cell r="BH83"/>
          <cell r="BI83"/>
          <cell r="BJ83"/>
          <cell r="BK83"/>
          <cell r="BL83" t="str">
            <v>-</v>
          </cell>
          <cell r="BM83">
            <v>10000</v>
          </cell>
          <cell r="BN83"/>
          <cell r="BO83"/>
          <cell r="BP83"/>
          <cell r="BQ83"/>
          <cell r="BR83"/>
          <cell r="BS83"/>
          <cell r="BT83" t="str">
            <v>研究相談の結果新たに申請の為、取り下げ</v>
          </cell>
          <cell r="BU83"/>
          <cell r="BV83" t="str">
            <v>〇</v>
          </cell>
          <cell r="BX83"/>
          <cell r="BY83"/>
          <cell r="BZ83"/>
        </row>
        <row r="84">
          <cell r="A84">
            <v>83</v>
          </cell>
          <cell r="B84" t="str">
            <v>岩本 卓也</v>
          </cell>
          <cell r="C84" t="str">
            <v>栗田 沙由美</v>
          </cell>
          <cell r="D84" t="str">
            <v>2024-08-021</v>
          </cell>
          <cell r="E84" t="str">
            <v>H2024-138</v>
          </cell>
          <cell r="F84" t="str">
            <v>附属病院倫理委員会</v>
          </cell>
          <cell r="G84"/>
          <cell r="H84" t="str">
            <v>ボリコナゾール誘発性肝障害に及ぼす肝予備能指標Albumin-bilirubinスコアの影響に関する観察研究</v>
          </cell>
          <cell r="I84">
            <v>45497.541620370372</v>
          </cell>
          <cell r="J84">
            <v>45517.695810185185</v>
          </cell>
          <cell r="K84" t="str">
            <v>朝居 祐貴</v>
          </cell>
          <cell r="L84" t="str">
            <v>附属病院 薬剤部</v>
          </cell>
          <cell r="M84" t="str">
            <v>講師</v>
          </cell>
          <cell r="N84" t="str">
            <v>未受講</v>
          </cell>
          <cell r="O84" t="str">
            <v>2024年03月14日</v>
          </cell>
          <cell r="P84" t="str">
            <v>岩本 卓也</v>
          </cell>
          <cell r="Q84" t="str">
            <v>附属病院 薬剤部</v>
          </cell>
          <cell r="R84" t="str">
            <v>教授</v>
          </cell>
          <cell r="S84" t="str">
            <v>岩本 卓也</v>
          </cell>
          <cell r="T84" t="str">
            <v>附属病院 薬剤部</v>
          </cell>
          <cell r="U84" t="str">
            <v>教授</v>
          </cell>
          <cell r="V84" t="str">
            <v>2020年10月01日（有効期限切れ）</v>
          </cell>
          <cell r="W84" t="str">
            <v>2023年09月25日（有効期限切れ）</v>
          </cell>
          <cell r="Y84">
            <v>46112.5</v>
          </cell>
          <cell r="Z84">
            <v>45509.5</v>
          </cell>
          <cell r="AA84">
            <v>45524.5</v>
          </cell>
          <cell r="AB84" t="str">
            <v>承認</v>
          </cell>
          <cell r="AC84">
            <v>45525.5</v>
          </cell>
          <cell r="AD84" t="str">
            <v>承認</v>
          </cell>
          <cell r="AE84" t="str">
            <v>2024-08-021</v>
          </cell>
          <cell r="AF84" t="str">
            <v xml:space="preserve"> </v>
          </cell>
          <cell r="AG84"/>
          <cell r="AH84"/>
          <cell r="AI84" t="str">
            <v>未受講</v>
          </cell>
          <cell r="AJ84" t="str">
            <v>未受講</v>
          </cell>
          <cell r="AK84" t="str">
            <v>医学系研究科・医学部・医学部附属病院</v>
          </cell>
          <cell r="AL84" t="str">
            <v>朝居 祐貴</v>
          </cell>
          <cell r="AM84" t="str">
            <v>附属病院 薬剤部</v>
          </cell>
          <cell r="AN84" t="str">
            <v>講師</v>
          </cell>
          <cell r="AO84" t="str">
            <v>未受講</v>
          </cell>
          <cell r="AP84" t="str">
            <v>2024年03月14日</v>
          </cell>
          <cell r="AQ84" t="str">
            <v>俵 功,加藤 秀雄,朝居 祐貴</v>
          </cell>
          <cell r="AR84" t="str">
            <v>医学系研究科 臨床医学系講座,附属病院 薬剤部,附属病院 薬剤部</v>
          </cell>
          <cell r="AS84" t="str">
            <v>教授,准教授,講師</v>
          </cell>
          <cell r="AT84" t="str">
            <v>2020年10月01日（有効期限切れ）,未受講,未受講</v>
          </cell>
          <cell r="AU84" t="str">
            <v>2023年09月12日（有効期限切れ）,2023年08月16日（有効期限切れ）,2024年03月14日</v>
          </cell>
          <cell r="AV84"/>
          <cell r="AW84"/>
          <cell r="AX84"/>
          <cell r="AY84"/>
          <cell r="AZ84"/>
          <cell r="BA84" t="str">
            <v>朝居 祐貴</v>
          </cell>
          <cell r="BB84" t="str">
            <v>附属病院 薬剤部</v>
          </cell>
          <cell r="BC84" t="str">
            <v>講師</v>
          </cell>
          <cell r="BD84" t="str">
            <v>附属病院 薬剤部</v>
          </cell>
          <cell r="BE84"/>
          <cell r="BF84" t="str">
            <v>〇</v>
          </cell>
          <cell r="BG84">
            <v>46112</v>
          </cell>
          <cell r="BH84"/>
          <cell r="BI84"/>
          <cell r="BJ84"/>
          <cell r="BK84"/>
          <cell r="BL84" t="str">
            <v>-</v>
          </cell>
          <cell r="BM84">
            <v>10000</v>
          </cell>
          <cell r="BN84">
            <v>45525</v>
          </cell>
          <cell r="BO84" t="str">
            <v>寄附</v>
          </cell>
          <cell r="BP84">
            <v>45527</v>
          </cell>
          <cell r="BQ84">
            <v>45527</v>
          </cell>
          <cell r="BR84">
            <v>45530</v>
          </cell>
          <cell r="BS84">
            <v>45540</v>
          </cell>
          <cell r="BT84"/>
          <cell r="BV84"/>
          <cell r="BX84"/>
          <cell r="BY84" t="str">
            <v>〇</v>
          </cell>
          <cell r="BZ84"/>
        </row>
        <row r="85">
          <cell r="A85">
            <v>84</v>
          </cell>
          <cell r="B85" t="str">
            <v>山中 恵一</v>
          </cell>
          <cell r="C85" t="str">
            <v>西川 美佳</v>
          </cell>
          <cell r="D85" t="str">
            <v>2024-08-022</v>
          </cell>
          <cell r="E85" t="str">
            <v>H2024-135</v>
          </cell>
          <cell r="F85" t="str">
            <v>附属病院倫理委員会</v>
          </cell>
          <cell r="G85" t="str">
            <v>埼玉医科大学国際医療センター　臨床研究IRB委員会</v>
          </cell>
          <cell r="H85" t="str">
            <v>術後stage IIB-C, III爪部悪性黒色腫における術後補助療法および無治療経過観察の予後比較に関する多機関共同後ろ向き研究</v>
          </cell>
          <cell r="I85">
            <v>45502.464143518519</v>
          </cell>
          <cell r="J85">
            <v>45503.353576388887</v>
          </cell>
          <cell r="K85" t="str">
            <v>北川 敬之</v>
          </cell>
          <cell r="L85" t="str">
            <v>附属病院 皮膚科</v>
          </cell>
          <cell r="M85" t="str">
            <v>講師</v>
          </cell>
          <cell r="N85" t="str">
            <v>未受講</v>
          </cell>
          <cell r="O85" t="str">
            <v>2024年09月10日</v>
          </cell>
          <cell r="P85" t="str">
            <v>山中 恵一</v>
          </cell>
          <cell r="Q85" t="str">
            <v>医学系研究科 臨床医学系講座</v>
          </cell>
          <cell r="R85" t="str">
            <v>大学院担当教授</v>
          </cell>
          <cell r="S85" t="str">
            <v>北川 敬之</v>
          </cell>
          <cell r="T85" t="str">
            <v>附属病院 皮膚科</v>
          </cell>
          <cell r="U85" t="str">
            <v>講師</v>
          </cell>
          <cell r="V85" t="str">
            <v>未受講</v>
          </cell>
          <cell r="W85" t="str">
            <v>2023年09月05日（有効期限切れ）</v>
          </cell>
          <cell r="Y85">
            <v>46766.5</v>
          </cell>
          <cell r="Z85">
            <v>45510.5</v>
          </cell>
          <cell r="AA85"/>
          <cell r="AB85"/>
          <cell r="AC85">
            <v>45523.5</v>
          </cell>
          <cell r="AD85" t="str">
            <v>承認</v>
          </cell>
          <cell r="AE85" t="str">
            <v>2024-08-022</v>
          </cell>
          <cell r="AF85" t="str">
            <v xml:space="preserve"> </v>
          </cell>
          <cell r="AG85"/>
          <cell r="AH85"/>
          <cell r="AI85" t="str">
            <v>未受講</v>
          </cell>
          <cell r="AJ85" t="str">
            <v>未受講</v>
          </cell>
          <cell r="AK85" t="str">
            <v>医学系研究科・医学部・医学部附属病院</v>
          </cell>
          <cell r="AL85" t="str">
            <v>北川 敬之</v>
          </cell>
          <cell r="AM85" t="str">
            <v>附属病院 皮膚科</v>
          </cell>
          <cell r="AN85" t="str">
            <v>講師</v>
          </cell>
          <cell r="AO85" t="str">
            <v>未受講</v>
          </cell>
          <cell r="AP85" t="str">
            <v>2023年09月05日（有効期限切れ）</v>
          </cell>
          <cell r="AQ85"/>
          <cell r="AR85"/>
          <cell r="AS85"/>
          <cell r="AT85"/>
          <cell r="AU85"/>
          <cell r="AV85"/>
          <cell r="AW85"/>
          <cell r="AX85"/>
          <cell r="AY85"/>
          <cell r="AZ85"/>
          <cell r="BA85" t="str">
            <v>北川 敬之</v>
          </cell>
          <cell r="BB85" t="str">
            <v>附属病院 皮膚科</v>
          </cell>
          <cell r="BC85" t="str">
            <v>講師</v>
          </cell>
          <cell r="BD85" t="str">
            <v>附属病院 皮膚科</v>
          </cell>
          <cell r="BE85"/>
          <cell r="BF85" t="str">
            <v>〇</v>
          </cell>
          <cell r="BG85">
            <v>46766</v>
          </cell>
          <cell r="BH85"/>
          <cell r="BI85"/>
          <cell r="BJ85"/>
          <cell r="BK85"/>
          <cell r="BL85" t="str">
            <v>-</v>
          </cell>
          <cell r="BM85">
            <v>10000</v>
          </cell>
          <cell r="BN85">
            <v>45525</v>
          </cell>
          <cell r="BO85" t="str">
            <v>寄附</v>
          </cell>
          <cell r="BP85">
            <v>45525</v>
          </cell>
          <cell r="BQ85">
            <v>45525</v>
          </cell>
          <cell r="BR85">
            <v>45530</v>
          </cell>
          <cell r="BS85">
            <v>45540</v>
          </cell>
          <cell r="BT85"/>
          <cell r="BV85"/>
          <cell r="BX85"/>
          <cell r="BY85"/>
          <cell r="BZ85"/>
        </row>
        <row r="86">
          <cell r="A86">
            <v>85</v>
          </cell>
          <cell r="B86" t="str">
            <v>角甲 純</v>
          </cell>
          <cell r="C86" t="str">
            <v>乙部 直美</v>
          </cell>
          <cell r="D86" t="str">
            <v>2024-08-311</v>
          </cell>
          <cell r="E86" t="str">
            <v>H2024-144</v>
          </cell>
          <cell r="F86" t="str">
            <v>附属病院倫理委員会</v>
          </cell>
          <cell r="G86"/>
          <cell r="H86" t="str">
            <v>米国で利用されているストロー（HiccAway）の国内入院中患者での使用感に関する調査：前向き観察研究</v>
          </cell>
          <cell r="I86">
            <v>45502.937094907407</v>
          </cell>
          <cell r="J86">
            <v>45538.455439814818</v>
          </cell>
          <cell r="K86" t="str">
            <v>岸 鷹平</v>
          </cell>
          <cell r="L86" t="str">
            <v>医学系研究科 基盤看護学領域</v>
          </cell>
          <cell r="M86" t="str">
            <v>大学院生</v>
          </cell>
          <cell r="N86" t="str">
            <v>未受講</v>
          </cell>
          <cell r="O86" t="str">
            <v>2024年06月13日</v>
          </cell>
          <cell r="P86" t="str">
            <v>平山 雅浩</v>
          </cell>
          <cell r="Q86" t="str">
            <v>医学系研究科 臨床医学系講座</v>
          </cell>
          <cell r="R86" t="str">
            <v>大学院担当教授</v>
          </cell>
          <cell r="S86" t="str">
            <v>角甲 純</v>
          </cell>
          <cell r="T86" t="str">
            <v>医学系研究科 実践看護学領域</v>
          </cell>
          <cell r="U86" t="str">
            <v>教授</v>
          </cell>
          <cell r="V86" t="str">
            <v>未受講</v>
          </cell>
          <cell r="W86" t="str">
            <v>2024年08月19日</v>
          </cell>
          <cell r="Y86">
            <v>46387.5</v>
          </cell>
          <cell r="Z86">
            <v>45512.5</v>
          </cell>
          <cell r="AA86">
            <v>45540.5</v>
          </cell>
          <cell r="AB86" t="str">
            <v>承認</v>
          </cell>
          <cell r="AC86">
            <v>45546.5</v>
          </cell>
          <cell r="AD86" t="str">
            <v>承認</v>
          </cell>
          <cell r="AE86" t="str">
            <v>2024-08-311</v>
          </cell>
          <cell r="AF86" t="str">
            <v xml:space="preserve"> </v>
          </cell>
          <cell r="AG86"/>
          <cell r="AH86"/>
          <cell r="AI86" t="str">
            <v>未受講</v>
          </cell>
          <cell r="AJ86" t="str">
            <v>未受講</v>
          </cell>
          <cell r="AK86" t="str">
            <v>医学系研究科・医学部・医学部附属病院</v>
          </cell>
          <cell r="AL86" t="str">
            <v>岸 鷹平</v>
          </cell>
          <cell r="AM86" t="str">
            <v>医学系研究科 基盤看護学領域</v>
          </cell>
          <cell r="AN86" t="str">
            <v>大学院生</v>
          </cell>
          <cell r="AO86" t="str">
            <v>未受講</v>
          </cell>
          <cell r="AP86" t="str">
            <v>2024年06月13日</v>
          </cell>
          <cell r="AQ86" t="str">
            <v>小林 哲,石永 一,都丸 敦史,藤本 源,平田 智也,上田 航毅,岸 鷹平,岡 枝保里</v>
          </cell>
          <cell r="AR86" t="str">
            <v>医学系研究科 臨床医学系講座,附属病院 耳鼻咽喉・頭頸部外科,附属病院 呼吸器内科,医学系研究科 臨床医学系講座,附属病院 耳鼻咽喉・頭頸部外科,医学系研究科 臨床医学系講座,医学系研究科 基盤看護学領域,附属病院 １０階南病棟</v>
          </cell>
          <cell r="AS86" t="str">
            <v>大学院担当教授,講師,助教,大学院担当講師,助教,助教,大学院生,看護師</v>
          </cell>
          <cell r="AT86" t="str">
            <v>2020年10月01日（有効期限切れ）,未受講,未受講,2020年10月01日（有効期限切れ）,未受講,未受講,未受講,未受講</v>
          </cell>
          <cell r="AU86" t="str">
            <v>2024年09月02日,2024年09月02日,2024年07月23日,2024年08月22日,2024年01月12日（有効期限切れ）,2024年02月07日（有効期限切れ）,2024年06月13日,2024年05月30日</v>
          </cell>
          <cell r="AV86"/>
          <cell r="AW86"/>
          <cell r="AX86"/>
          <cell r="AY86"/>
          <cell r="AZ86"/>
          <cell r="BA86" t="str">
            <v>岸 鷹平</v>
          </cell>
          <cell r="BB86" t="str">
            <v>医学系研究科 基盤看護学領域</v>
          </cell>
          <cell r="BC86" t="str">
            <v>大学院生</v>
          </cell>
          <cell r="BD86" t="str">
            <v>医学系研究科 実践看護学領域</v>
          </cell>
          <cell r="BE86"/>
          <cell r="BF86" t="str">
            <v>〇</v>
          </cell>
          <cell r="BG86">
            <v>46387</v>
          </cell>
          <cell r="BH86"/>
          <cell r="BI86"/>
          <cell r="BJ86"/>
          <cell r="BK86"/>
          <cell r="BL86" t="str">
            <v>-</v>
          </cell>
          <cell r="BM86">
            <v>10000</v>
          </cell>
          <cell r="BN86">
            <v>45525</v>
          </cell>
          <cell r="BO86" t="str">
            <v>授業料</v>
          </cell>
          <cell r="BP86">
            <v>45526</v>
          </cell>
          <cell r="BQ86">
            <v>45526</v>
          </cell>
          <cell r="BR86">
            <v>45530</v>
          </cell>
          <cell r="BS86">
            <v>45540</v>
          </cell>
          <cell r="BT86"/>
          <cell r="BV86"/>
          <cell r="BX86"/>
          <cell r="BY86" t="str">
            <v>〇</v>
          </cell>
          <cell r="BZ86"/>
        </row>
        <row r="87">
          <cell r="A87">
            <v>86</v>
          </cell>
          <cell r="B87" t="str">
            <v>今中 恭子</v>
          </cell>
          <cell r="C87" t="str">
            <v>浪方 美幸</v>
          </cell>
          <cell r="D87" t="str">
            <v>2024-10-057</v>
          </cell>
          <cell r="E87" t="str">
            <v>H2024-174</v>
          </cell>
          <cell r="F87" t="str">
            <v>附属病院倫理委員会</v>
          </cell>
          <cell r="G87"/>
          <cell r="H87" t="str">
            <v>既存試料を用いた心筋炎研究</v>
          </cell>
          <cell r="I87">
            <v>45503.409421296295</v>
          </cell>
          <cell r="J87">
            <v>45589.47047453704</v>
          </cell>
          <cell r="K87" t="str">
            <v>丸山 和晃</v>
          </cell>
          <cell r="L87" t="str">
            <v>医学系研究科 基礎医学系講座</v>
          </cell>
          <cell r="M87" t="str">
            <v>助教</v>
          </cell>
          <cell r="N87" t="str">
            <v>未受講</v>
          </cell>
          <cell r="O87" t="str">
            <v>2024年09月18日</v>
          </cell>
          <cell r="P87" t="str">
            <v>今中 恭子</v>
          </cell>
          <cell r="Q87" t="str">
            <v>医学系研究科 基礎医学系講座</v>
          </cell>
          <cell r="R87" t="str">
            <v>教授</v>
          </cell>
          <cell r="S87" t="str">
            <v>丸山 和晃</v>
          </cell>
          <cell r="T87" t="str">
            <v>医学系研究科 基礎医学系講座</v>
          </cell>
          <cell r="U87" t="str">
            <v>助教</v>
          </cell>
          <cell r="V87" t="str">
            <v>未受講</v>
          </cell>
          <cell r="W87" t="str">
            <v>2024年09月18日</v>
          </cell>
          <cell r="Y87">
            <v>47392.5</v>
          </cell>
          <cell r="Z87">
            <v>45580.5</v>
          </cell>
          <cell r="AA87">
            <v>45589.5</v>
          </cell>
          <cell r="AB87" t="str">
            <v>承認</v>
          </cell>
          <cell r="AC87">
            <v>45593.5</v>
          </cell>
          <cell r="AD87" t="str">
            <v>承認</v>
          </cell>
          <cell r="AE87" t="str">
            <v>2024-10-057</v>
          </cell>
          <cell r="AF87" t="str">
            <v xml:space="preserve"> </v>
          </cell>
          <cell r="AG87"/>
          <cell r="AH87"/>
          <cell r="AI87" t="str">
            <v>未受講</v>
          </cell>
          <cell r="AJ87" t="str">
            <v>未受講</v>
          </cell>
          <cell r="AK87" t="str">
            <v>医学系研究科・医学部・医学部附属病院</v>
          </cell>
          <cell r="AL87" t="str">
            <v>丸山 和晃</v>
          </cell>
          <cell r="AM87" t="str">
            <v>医学系研究科 基礎医学系講座</v>
          </cell>
          <cell r="AN87" t="str">
            <v>助教</v>
          </cell>
          <cell r="AO87" t="str">
            <v>未受講</v>
          </cell>
          <cell r="AP87" t="str">
            <v>2024年09月18日</v>
          </cell>
          <cell r="AQ87" t="str">
            <v>中森 史朗,今中 恭子,廣江 道昭,丸山 和晃</v>
          </cell>
          <cell r="AR87" t="str">
            <v>医学系研究科 臨床医学系講座,医学系研究科 基礎医学系講座,医学系研究科 基礎医学系講座,医学系研究科 基礎医学系講座</v>
          </cell>
          <cell r="AS87" t="str">
            <v>大学院担当講師,教授,客員教授,助教</v>
          </cell>
          <cell r="AT87" t="str">
            <v>2020年10月01日（有効期限切れ）,2020年10月01日（有効期限切れ）,未受講,未受講</v>
          </cell>
          <cell r="AU87" t="str">
            <v>2024年09月18日,2024年09月19日,2023年12月09日（有効期限切れ）,2024年09月18日</v>
          </cell>
          <cell r="AV87"/>
          <cell r="AW87"/>
          <cell r="AX87"/>
          <cell r="AY87"/>
          <cell r="AZ87"/>
          <cell r="BA87" t="str">
            <v>丸山 和晃</v>
          </cell>
          <cell r="BB87" t="str">
            <v>医学系研究科 基礎医学系講座</v>
          </cell>
          <cell r="BC87" t="str">
            <v>助教</v>
          </cell>
          <cell r="BD87" t="str">
            <v>医学部</v>
          </cell>
          <cell r="BE87"/>
          <cell r="BF87" t="str">
            <v>〇</v>
          </cell>
          <cell r="BG87">
            <v>47392</v>
          </cell>
          <cell r="BH87"/>
          <cell r="BI87"/>
          <cell r="BJ87"/>
          <cell r="BK87"/>
          <cell r="BL87" t="str">
            <v>-</v>
          </cell>
          <cell r="BM87">
            <v>10000</v>
          </cell>
          <cell r="BN87">
            <v>45587</v>
          </cell>
          <cell r="BO87" t="str">
            <v>授業料</v>
          </cell>
          <cell r="BP87">
            <v>45587</v>
          </cell>
          <cell r="BQ87">
            <v>45616</v>
          </cell>
          <cell r="BR87">
            <v>45616</v>
          </cell>
          <cell r="BS87">
            <v>45618</v>
          </cell>
          <cell r="BT87"/>
          <cell r="BV87"/>
          <cell r="BX87"/>
          <cell r="BY87"/>
          <cell r="BZ87" t="str">
            <v>〇</v>
          </cell>
        </row>
        <row r="88">
          <cell r="A88">
            <v>87</v>
          </cell>
          <cell r="B88" t="str">
            <v>桝屋 正浩</v>
          </cell>
          <cell r="C88" t="str">
            <v>乙部 直美</v>
          </cell>
          <cell r="D88" t="str">
            <v>2024-09-095</v>
          </cell>
          <cell r="E88" t="str">
            <v>H2024-170</v>
          </cell>
          <cell r="F88" t="str">
            <v>附属病院倫理委員会</v>
          </cell>
          <cell r="G88"/>
          <cell r="H88" t="str">
            <v>大うつ病性障害外来患者の症状の変化を捉える客観的指標の開発</v>
          </cell>
          <cell r="I88">
            <v>45504.369791666664</v>
          </cell>
          <cell r="J88">
            <v>45509.689363425925</v>
          </cell>
          <cell r="K88" t="str">
            <v>北 恵都子</v>
          </cell>
          <cell r="L88" t="str">
            <v>医学系研究科 広域看護学領域</v>
          </cell>
          <cell r="M88" t="str">
            <v>講師</v>
          </cell>
          <cell r="N88" t="str">
            <v>未受講</v>
          </cell>
          <cell r="O88" t="str">
            <v>2024年08月23日</v>
          </cell>
          <cell r="P88" t="str">
            <v>桝屋 正浩</v>
          </cell>
          <cell r="Q88" t="str">
            <v>医学系研究科 臨床医学系講座</v>
          </cell>
          <cell r="R88" t="str">
            <v>大学院担当教授</v>
          </cell>
          <cell r="S88" t="str">
            <v>岡田 元宏</v>
          </cell>
          <cell r="T88" t="str">
            <v>医学系研究科 臨床医学系講座</v>
          </cell>
          <cell r="U88" t="str">
            <v>大学院担当教授</v>
          </cell>
          <cell r="V88" t="str">
            <v>未受講</v>
          </cell>
          <cell r="W88" t="str">
            <v>2023年09月20日（有効期限切れ）</v>
          </cell>
          <cell r="Y88">
            <v>46112.5</v>
          </cell>
          <cell r="Z88">
            <v>45552.5</v>
          </cell>
          <cell r="AA88">
            <v>45566.5</v>
          </cell>
          <cell r="AB88" t="str">
            <v>承認</v>
          </cell>
          <cell r="AC88">
            <v>45588.5</v>
          </cell>
          <cell r="AD88" t="str">
            <v>承認</v>
          </cell>
          <cell r="AE88" t="str">
            <v>2024-09-095</v>
          </cell>
          <cell r="AF88" t="str">
            <v xml:space="preserve"> </v>
          </cell>
          <cell r="AG88"/>
          <cell r="AH88"/>
          <cell r="AI88" t="str">
            <v>未受講</v>
          </cell>
          <cell r="AJ88" t="str">
            <v>未受講</v>
          </cell>
          <cell r="AK88" t="str">
            <v>医学系研究科・医学部・医学部附属病院</v>
          </cell>
          <cell r="AL88" t="str">
            <v>北 恵都子</v>
          </cell>
          <cell r="AM88" t="str">
            <v>医学系研究科 広域看護学領域</v>
          </cell>
          <cell r="AN88" t="str">
            <v>講師</v>
          </cell>
          <cell r="AO88" t="str">
            <v>未受講</v>
          </cell>
          <cell r="AP88" t="str">
            <v>2024年08月23日</v>
          </cell>
          <cell r="AQ88" t="str">
            <v>樫本 香苗,鈴木 大,城山 隆,元村 英史,中野 智介,河野 修大,福山 孝治,松本 龍介,北 恵都子</v>
          </cell>
          <cell r="AR88" t="str">
            <v>附属病院 精神科神経科,医学系研究科 臨床医学系講座,医学系研究科 臨床医学系講座,附属病院 精神科神経科,附属病院 痛みセンター,附属病院 精神科神経科,附属病院 精神科神経科,附属病院 精神科神経科,医学系研究科 広域看護学領域</v>
          </cell>
          <cell r="AS88" t="str">
            <v>大学院担当助教,大学院担当助教,准教授,講師,大学院担当助教,助教,講師,大学院担当助教,講師</v>
          </cell>
          <cell r="AT88" t="str">
            <v>未受講,未受講,2020年10月01日（有効期限切れ）,2018年05月10日（有効期限切れ）,未受講,2018年05月10日（有効期限切れ）,未受講,未受講,未受講</v>
          </cell>
          <cell r="AU88" t="str">
            <v>2023年09月19日（有効期限切れ）,2023年08月19日（有効期限切れ）,2023年09月15日（有効期限切れ）,2024年08月27日,2023年09月19日（有効期限切れ）,2023年09月19日（有効期限切れ）,2023年08月25日（有効期限切れ）,2023年09月14日（有効期限切れ）,2024年08月23日</v>
          </cell>
          <cell r="AV88"/>
          <cell r="AW88"/>
          <cell r="AX88"/>
          <cell r="AY88"/>
          <cell r="AZ88"/>
          <cell r="BA88" t="str">
            <v>北 恵都子</v>
          </cell>
          <cell r="BB88" t="str">
            <v>医学系研究科 広域看護学領域</v>
          </cell>
          <cell r="BC88" t="str">
            <v>講師</v>
          </cell>
          <cell r="BD88" t="str">
            <v>医学系研究科 広域看護学領域</v>
          </cell>
          <cell r="BE88"/>
          <cell r="BF88" t="str">
            <v>〇</v>
          </cell>
          <cell r="BG88">
            <v>46112</v>
          </cell>
          <cell r="BH88"/>
          <cell r="BI88"/>
          <cell r="BJ88"/>
          <cell r="BK88"/>
          <cell r="BL88" t="str">
            <v>-</v>
          </cell>
          <cell r="BM88">
            <v>10000</v>
          </cell>
          <cell r="BN88">
            <v>45559</v>
          </cell>
          <cell r="BO88" t="str">
            <v>科研費</v>
          </cell>
          <cell r="BP88">
            <v>45560</v>
          </cell>
          <cell r="BQ88">
            <v>45560</v>
          </cell>
          <cell r="BR88">
            <v>45586</v>
          </cell>
          <cell r="BS88">
            <v>45566</v>
          </cell>
          <cell r="BT88" t="str">
            <v>資金移動</v>
          </cell>
          <cell r="BV88"/>
          <cell r="BX88"/>
          <cell r="BY88"/>
          <cell r="BZ88" t="str">
            <v>〇</v>
          </cell>
        </row>
        <row r="89">
          <cell r="A89">
            <v>88</v>
          </cell>
          <cell r="B89" t="str">
            <v>髙尾 仁二</v>
          </cell>
          <cell r="C89" t="str">
            <v>渡辺　薫</v>
          </cell>
          <cell r="D89" t="str">
            <v>2024-09-104</v>
          </cell>
          <cell r="E89" t="str">
            <v>H2024-153</v>
          </cell>
          <cell r="F89" t="str">
            <v>附属病院倫理委員会</v>
          </cell>
          <cell r="G89" t="str">
            <v>国立研究開発法人国立がん研究センター研究倫理審査委員会</v>
          </cell>
          <cell r="H89" t="str">
            <v>非小細胞肺癌における術前化学免疫療法の安全性・有効性に関する多施設共同後ろ向き観察研究 (CReGYT-04)</v>
          </cell>
          <cell r="I89">
            <v>45504.779988425929</v>
          </cell>
          <cell r="J89">
            <v>45517.644236111111</v>
          </cell>
          <cell r="K89" t="str">
            <v>金田 真吏</v>
          </cell>
          <cell r="L89" t="str">
            <v>附属病院 呼吸器外科</v>
          </cell>
          <cell r="M89" t="str">
            <v>助教</v>
          </cell>
          <cell r="N89" t="str">
            <v>2020年10月01日（有効期限切れ）</v>
          </cell>
          <cell r="O89" t="str">
            <v>2024年09月05日</v>
          </cell>
          <cell r="P89" t="str">
            <v>髙尾 仁二</v>
          </cell>
          <cell r="Q89" t="str">
            <v>医学系研究科 臨床医学系講座</v>
          </cell>
          <cell r="R89" t="str">
            <v>大学院担当教授</v>
          </cell>
          <cell r="S89" t="str">
            <v>髙尾 仁二</v>
          </cell>
          <cell r="T89" t="str">
            <v>医学系研究科 臨床医学系講座</v>
          </cell>
          <cell r="U89" t="str">
            <v>大学院担当教授</v>
          </cell>
          <cell r="V89" t="str">
            <v>2020年10月01日（有効期限切れ）</v>
          </cell>
          <cell r="W89" t="str">
            <v>2024年08月24日</v>
          </cell>
          <cell r="Y89">
            <v>48304.5</v>
          </cell>
          <cell r="Z89">
            <v>45553.5</v>
          </cell>
          <cell r="AA89"/>
          <cell r="AB89"/>
          <cell r="AC89">
            <v>45559.5</v>
          </cell>
          <cell r="AD89" t="str">
            <v>承認</v>
          </cell>
          <cell r="AE89" t="str">
            <v>2024-09-104</v>
          </cell>
          <cell r="AF89" t="str">
            <v xml:space="preserve"> </v>
          </cell>
          <cell r="AG89"/>
          <cell r="AH89"/>
          <cell r="AI89" t="str">
            <v>未受講</v>
          </cell>
          <cell r="AJ89" t="str">
            <v>未受講</v>
          </cell>
          <cell r="AK89" t="str">
            <v>医学系研究科・医学部・医学部附属病院</v>
          </cell>
          <cell r="AL89" t="str">
            <v>金田 真吏</v>
          </cell>
          <cell r="AM89" t="str">
            <v>附属病院 呼吸器外科</v>
          </cell>
          <cell r="AN89" t="str">
            <v>助教</v>
          </cell>
          <cell r="AO89" t="str">
            <v>2020年10月01日（有効期限切れ）</v>
          </cell>
          <cell r="AP89" t="str">
            <v>2024年09月05日</v>
          </cell>
          <cell r="AQ89" t="str">
            <v>金田 真吏</v>
          </cell>
          <cell r="AR89" t="str">
            <v>附属病院 呼吸器外科</v>
          </cell>
          <cell r="AS89" t="str">
            <v>助教</v>
          </cell>
          <cell r="AT89" t="str">
            <v>2020年10月01日（有効期限切れ）</v>
          </cell>
          <cell r="AU89" t="str">
            <v>2024年09月05日</v>
          </cell>
          <cell r="AV89"/>
          <cell r="AW89"/>
          <cell r="AX89"/>
          <cell r="AY89"/>
          <cell r="AZ89"/>
          <cell r="BA89" t="str">
            <v>北川 美佐</v>
          </cell>
          <cell r="BB89" t="str">
            <v>附属病院 呼吸器外科</v>
          </cell>
          <cell r="BC89" t="str">
            <v>事務補佐員</v>
          </cell>
          <cell r="BD89" t="str">
            <v>附属病院 呼吸器外科</v>
          </cell>
          <cell r="BE89"/>
          <cell r="BF89" t="str">
            <v>〇</v>
          </cell>
          <cell r="BG89">
            <v>48304</v>
          </cell>
          <cell r="BH89"/>
          <cell r="BI89"/>
          <cell r="BJ89"/>
          <cell r="BK89"/>
          <cell r="BL89" t="str">
            <v>-</v>
          </cell>
          <cell r="BM89">
            <v>10000</v>
          </cell>
          <cell r="BN89">
            <v>45559</v>
          </cell>
          <cell r="BO89" t="str">
            <v>寄附</v>
          </cell>
          <cell r="BP89">
            <v>45559</v>
          </cell>
          <cell r="BQ89">
            <v>45559</v>
          </cell>
          <cell r="BR89">
            <v>45562</v>
          </cell>
          <cell r="BS89">
            <v>45566</v>
          </cell>
          <cell r="BT89"/>
          <cell r="BV89"/>
          <cell r="BX89"/>
          <cell r="BY89"/>
          <cell r="BZ89"/>
        </row>
        <row r="90">
          <cell r="A90">
            <v>89</v>
          </cell>
          <cell r="B90" t="str">
            <v>平山 雅浩</v>
          </cell>
          <cell r="C90" t="str">
            <v>森 美穂</v>
          </cell>
          <cell r="D90" t="str">
            <v>2024-09-123</v>
          </cell>
          <cell r="E90" t="str">
            <v>U2024-020</v>
          </cell>
          <cell r="F90" t="str">
            <v>医学部倫理委員会</v>
          </cell>
          <cell r="G90"/>
          <cell r="H90" t="str">
            <v>小児がん終末期患者に対する在宅血小板輸血に係る調査</v>
          </cell>
          <cell r="I90">
            <v>45507.828020833331</v>
          </cell>
          <cell r="J90">
            <v>45560.504548611112</v>
          </cell>
          <cell r="K90" t="str">
            <v>岩本 彰太郎</v>
          </cell>
          <cell r="L90" t="str">
            <v>医学系研究科 臨床医学系講座</v>
          </cell>
          <cell r="M90" t="str">
            <v>リサーチアソシエイト</v>
          </cell>
          <cell r="N90" t="str">
            <v>2020年10月01日（有効期限切れ）</v>
          </cell>
          <cell r="O90" t="str">
            <v>2024年06月05日</v>
          </cell>
          <cell r="P90" t="str">
            <v>平山 雅浩</v>
          </cell>
          <cell r="Q90" t="str">
            <v>医学系研究科 臨床医学系講座</v>
          </cell>
          <cell r="R90" t="str">
            <v>大学院担当教授</v>
          </cell>
          <cell r="S90" t="str">
            <v>岩本 彰太郎</v>
          </cell>
          <cell r="T90" t="str">
            <v>医学系研究科 臨床医学系講座</v>
          </cell>
          <cell r="U90" t="str">
            <v>リサーチアソシエイト</v>
          </cell>
          <cell r="V90" t="str">
            <v>2020年10月01日（有効期限切れ）</v>
          </cell>
          <cell r="W90" t="str">
            <v>2024年06月05日</v>
          </cell>
          <cell r="Y90">
            <v>45747.5</v>
          </cell>
          <cell r="Z90">
            <v>45561.5</v>
          </cell>
          <cell r="AA90">
            <v>45562.5</v>
          </cell>
          <cell r="AB90" t="str">
            <v>承認</v>
          </cell>
          <cell r="AC90">
            <v>45568.5</v>
          </cell>
          <cell r="AD90" t="str">
            <v>承認</v>
          </cell>
          <cell r="AE90" t="str">
            <v>2024-09-123</v>
          </cell>
          <cell r="AF90" t="str">
            <v xml:space="preserve"> </v>
          </cell>
          <cell r="AG90"/>
          <cell r="AH90"/>
          <cell r="AI90" t="str">
            <v>未受講</v>
          </cell>
          <cell r="AJ90" t="str">
            <v>未受講</v>
          </cell>
          <cell r="AK90" t="str">
            <v>医学系研究科・医学部・医学部附属病院</v>
          </cell>
          <cell r="AL90" t="str">
            <v>岩本 彰太郎</v>
          </cell>
          <cell r="AM90" t="str">
            <v>医学系研究科 臨床医学系講座</v>
          </cell>
          <cell r="AN90" t="str">
            <v>リサーチアソシエイト</v>
          </cell>
          <cell r="AO90" t="str">
            <v>2020年10月01日（有効期限切れ）</v>
          </cell>
          <cell r="AP90" t="str">
            <v>2024年06月05日</v>
          </cell>
          <cell r="AQ90" t="str">
            <v>岩本 彰太郎,平山 雅浩</v>
          </cell>
          <cell r="AR90" t="str">
            <v>医学系研究科 臨床医学系講座,医学系研究科 臨床医学系講座</v>
          </cell>
          <cell r="AS90" t="str">
            <v>リサーチアソシエイト,大学院担当教授</v>
          </cell>
          <cell r="AT90" t="str">
            <v>2020年10月01日（有効期限切れ）,2017年05月08日（有効期限切れ）</v>
          </cell>
          <cell r="AU90" t="str">
            <v>2024年06月05日,2024年08月28日</v>
          </cell>
          <cell r="AV90"/>
          <cell r="AW90"/>
          <cell r="AX90"/>
          <cell r="AY90"/>
          <cell r="AZ90"/>
          <cell r="BA90"/>
          <cell r="BB90"/>
          <cell r="BC90"/>
          <cell r="BD90" t="str">
            <v>附属病院 小児科</v>
          </cell>
          <cell r="BE90"/>
          <cell r="BF90" t="str">
            <v>〇</v>
          </cell>
          <cell r="BG90">
            <v>45747</v>
          </cell>
          <cell r="BH90"/>
          <cell r="BI90"/>
          <cell r="BJ90"/>
          <cell r="BK90"/>
          <cell r="BL90" t="str">
            <v>-</v>
          </cell>
          <cell r="BM90">
            <v>10000</v>
          </cell>
          <cell r="BN90">
            <v>45559</v>
          </cell>
          <cell r="BO90" t="str">
            <v>寄附</v>
          </cell>
          <cell r="BP90">
            <v>45561</v>
          </cell>
          <cell r="BQ90">
            <v>45561</v>
          </cell>
          <cell r="BR90">
            <v>45562</v>
          </cell>
          <cell r="BS90">
            <v>45566</v>
          </cell>
          <cell r="BT90"/>
          <cell r="BV90"/>
          <cell r="BX90"/>
          <cell r="BY90"/>
          <cell r="BZ90" t="str">
            <v>〇</v>
          </cell>
        </row>
        <row r="91">
          <cell r="A91">
            <v>90</v>
          </cell>
          <cell r="B91" t="str">
            <v>近藤 峰生</v>
          </cell>
          <cell r="C91" t="str">
            <v>吉田 ひとみ</v>
          </cell>
          <cell r="D91" t="str">
            <v>2024-09-102</v>
          </cell>
          <cell r="E91" t="str">
            <v>H2024-151</v>
          </cell>
          <cell r="F91" t="str">
            <v>附属病院倫理委員会</v>
          </cell>
          <cell r="G91" t="str">
            <v>久留米大学 医に関する倫理委員会</v>
          </cell>
          <cell r="H91" t="str">
            <v>糖尿病黄斑浮腫に対するBrolucizumab投与で発生する眼内炎症に関する研究</v>
          </cell>
          <cell r="I91">
            <v>45508.802928240744</v>
          </cell>
          <cell r="J91">
            <v>45510.940752314818</v>
          </cell>
          <cell r="K91" t="str">
            <v>松原 央</v>
          </cell>
          <cell r="L91" t="str">
            <v>附属病院 眼科</v>
          </cell>
          <cell r="M91" t="str">
            <v>大学院担当講師</v>
          </cell>
          <cell r="N91" t="str">
            <v>2020年10月01日（有効期限切れ）</v>
          </cell>
          <cell r="O91" t="str">
            <v>2024年11月07日</v>
          </cell>
          <cell r="P91" t="str">
            <v>近藤 峰生</v>
          </cell>
          <cell r="Q91" t="str">
            <v>医学系研究科 臨床医学系講座</v>
          </cell>
          <cell r="R91" t="str">
            <v>大学院担当教授</v>
          </cell>
          <cell r="S91" t="str">
            <v>松原 央</v>
          </cell>
          <cell r="T91" t="str">
            <v>附属病院 眼科</v>
          </cell>
          <cell r="U91" t="str">
            <v>大学院担当講師</v>
          </cell>
          <cell r="V91" t="str">
            <v>2020年10月01日（有効期限切れ）</v>
          </cell>
          <cell r="W91" t="str">
            <v>2023年10月31日（有効期限切れ）</v>
          </cell>
          <cell r="Y91">
            <v>47269.5</v>
          </cell>
          <cell r="Z91">
            <v>45553.5</v>
          </cell>
          <cell r="AA91"/>
          <cell r="AB91"/>
          <cell r="AC91">
            <v>45559.5</v>
          </cell>
          <cell r="AD91" t="str">
            <v>承認</v>
          </cell>
          <cell r="AE91" t="str">
            <v>2024-09-102</v>
          </cell>
          <cell r="AF91" t="str">
            <v xml:space="preserve"> </v>
          </cell>
          <cell r="AG91"/>
          <cell r="AH91"/>
          <cell r="AI91" t="str">
            <v>未受講</v>
          </cell>
          <cell r="AJ91" t="str">
            <v>未受講</v>
          </cell>
          <cell r="AK91" t="str">
            <v>医学系研究科・医学部・医学部附属病院</v>
          </cell>
          <cell r="AL91" t="str">
            <v>松原 央</v>
          </cell>
          <cell r="AM91" t="str">
            <v>附属病院 眼科</v>
          </cell>
          <cell r="AN91" t="str">
            <v>大学院担当講師</v>
          </cell>
          <cell r="AO91" t="str">
            <v>2020年10月01日（有効期限切れ）</v>
          </cell>
          <cell r="AP91" t="str">
            <v>2023年10月31日（有効期限切れ）</v>
          </cell>
          <cell r="AQ91" t="str">
            <v>間瀬 陽子,中条 慎一郎</v>
          </cell>
          <cell r="AR91" t="str">
            <v>医学系研究科 臨床創薬研究学講座,附属病院 眼科</v>
          </cell>
          <cell r="AS91" t="str">
            <v>産学官連携講座助教,助教</v>
          </cell>
          <cell r="AT91" t="str">
            <v>未受講,未受講</v>
          </cell>
          <cell r="AU91" t="str">
            <v>2024年01月16日（有効期限切れ）,2023年08月30日（有効期限切れ）</v>
          </cell>
          <cell r="AV91"/>
          <cell r="AW91"/>
          <cell r="AX91"/>
          <cell r="AY91"/>
          <cell r="AZ91"/>
          <cell r="BA91" t="str">
            <v>松原 央</v>
          </cell>
          <cell r="BB91" t="str">
            <v>附属病院 眼科</v>
          </cell>
          <cell r="BC91" t="str">
            <v>大学院担当講師</v>
          </cell>
          <cell r="BD91" t="str">
            <v>附属病院 眼科</v>
          </cell>
          <cell r="BE91"/>
          <cell r="BF91" t="str">
            <v>〇</v>
          </cell>
          <cell r="BG91">
            <v>47269</v>
          </cell>
          <cell r="BH91"/>
          <cell r="BI91"/>
          <cell r="BJ91"/>
          <cell r="BK91"/>
          <cell r="BL91" t="str">
            <v>-</v>
          </cell>
          <cell r="BM91">
            <v>10000</v>
          </cell>
          <cell r="BN91">
            <v>45559</v>
          </cell>
          <cell r="BO91" t="str">
            <v>寄附</v>
          </cell>
          <cell r="BP91">
            <v>45559</v>
          </cell>
          <cell r="BQ91">
            <v>45559</v>
          </cell>
          <cell r="BR91">
            <v>45562</v>
          </cell>
          <cell r="BS91">
            <v>45566</v>
          </cell>
          <cell r="BT91"/>
          <cell r="BV91"/>
          <cell r="BX91"/>
          <cell r="BY91"/>
          <cell r="BZ91"/>
        </row>
        <row r="92">
          <cell r="A92">
            <v>91</v>
          </cell>
          <cell r="B92" t="str">
            <v>平山 雅浩</v>
          </cell>
          <cell r="C92" t="str">
            <v>森田 尚子</v>
          </cell>
          <cell r="D92" t="str">
            <v>2024-09-092</v>
          </cell>
          <cell r="E92" t="str">
            <v>H2024-168</v>
          </cell>
          <cell r="F92" t="str">
            <v>附属病院倫理委員会</v>
          </cell>
          <cell r="G92"/>
          <cell r="H92" t="str">
            <v>間質性肺炎の３次元ＣＴ画像定量解析支援システム(QZIP-ILD)の有用性評価</v>
          </cell>
          <cell r="I92">
            <v>45509.360810185186</v>
          </cell>
          <cell r="J92">
            <v>45509.699340277781</v>
          </cell>
          <cell r="K92" t="str">
            <v>市川 泰崇</v>
          </cell>
          <cell r="L92" t="str">
            <v>附属病院 放射線部</v>
          </cell>
          <cell r="M92" t="str">
            <v>准教授</v>
          </cell>
          <cell r="N92" t="str">
            <v>2020年10月01日（有効期限切れ）</v>
          </cell>
          <cell r="O92" t="str">
            <v>2024年09月10日</v>
          </cell>
          <cell r="P92" t="str">
            <v>佐久間 肇</v>
          </cell>
          <cell r="Q92" t="str">
            <v>附属病院 放射線科</v>
          </cell>
          <cell r="R92" t="str">
            <v>診療等従事者</v>
          </cell>
          <cell r="S92" t="str">
            <v>市川 泰崇</v>
          </cell>
          <cell r="T92" t="str">
            <v>附属病院 放射線部</v>
          </cell>
          <cell r="U92" t="str">
            <v>准教授</v>
          </cell>
          <cell r="V92" t="str">
            <v>2020年10月01日（有効期限切れ）</v>
          </cell>
          <cell r="W92" t="str">
            <v>2023年09月07日（有効期限切れ）</v>
          </cell>
          <cell r="Y92">
            <v>46112.5</v>
          </cell>
          <cell r="Z92">
            <v>45552.5</v>
          </cell>
          <cell r="AA92">
            <v>45586.5</v>
          </cell>
          <cell r="AB92" t="str">
            <v>承認</v>
          </cell>
          <cell r="AC92">
            <v>45587.5</v>
          </cell>
          <cell r="AD92" t="str">
            <v>承認</v>
          </cell>
          <cell r="AE92" t="str">
            <v>2024-09-092</v>
          </cell>
          <cell r="AF92" t="str">
            <v xml:space="preserve"> </v>
          </cell>
          <cell r="AG92"/>
          <cell r="AH92"/>
          <cell r="AI92" t="str">
            <v>未受講</v>
          </cell>
          <cell r="AJ92" t="str">
            <v>未受講</v>
          </cell>
          <cell r="AK92" t="str">
            <v>医学系研究科・医学部・医学部附属病院</v>
          </cell>
          <cell r="AL92" t="str">
            <v>市川 泰崇</v>
          </cell>
          <cell r="AM92" t="str">
            <v>附属病院 放射線部</v>
          </cell>
          <cell r="AN92" t="str">
            <v>准教授</v>
          </cell>
          <cell r="AO92" t="str">
            <v>2020年10月01日（有効期限切れ）</v>
          </cell>
          <cell r="AP92" t="str">
            <v>2023年09月07日（有効期限切れ）</v>
          </cell>
          <cell r="AQ92" t="str">
            <v>久保岡 牧子</v>
          </cell>
          <cell r="AR92" t="str">
            <v>附属病院 放射線科</v>
          </cell>
          <cell r="AS92" t="str">
            <v>助教</v>
          </cell>
          <cell r="AT92" t="str">
            <v>未受講</v>
          </cell>
          <cell r="AU92" t="str">
            <v>2023年08月18日（有効期限切れ）</v>
          </cell>
          <cell r="AV92"/>
          <cell r="AW92"/>
          <cell r="AX92"/>
          <cell r="AY92"/>
          <cell r="AZ92"/>
          <cell r="BA92" t="str">
            <v>小久江 良太</v>
          </cell>
          <cell r="BB92" t="str">
            <v>附属病院 放射線部</v>
          </cell>
          <cell r="BC92" t="str">
            <v>助教</v>
          </cell>
          <cell r="BD92" t="str">
            <v>附属病院 放射線科</v>
          </cell>
          <cell r="BE92"/>
          <cell r="BF92" t="str">
            <v>〇</v>
          </cell>
          <cell r="BG92">
            <v>46112</v>
          </cell>
          <cell r="BH92"/>
          <cell r="BI92"/>
          <cell r="BJ92"/>
          <cell r="BK92"/>
          <cell r="BL92" t="str">
            <v>-</v>
          </cell>
          <cell r="BM92">
            <v>10000</v>
          </cell>
          <cell r="BN92">
            <v>45559</v>
          </cell>
          <cell r="BO92" t="str">
            <v>寄附</v>
          </cell>
          <cell r="BP92">
            <v>45559</v>
          </cell>
          <cell r="BQ92">
            <v>45559</v>
          </cell>
          <cell r="BR92">
            <v>45562</v>
          </cell>
          <cell r="BS92">
            <v>45566</v>
          </cell>
          <cell r="BT92"/>
          <cell r="BV92"/>
          <cell r="BX92"/>
          <cell r="BY92"/>
          <cell r="BZ92"/>
        </row>
        <row r="93">
          <cell r="A93">
            <v>92</v>
          </cell>
          <cell r="B93" t="str">
            <v>中川 勇人</v>
          </cell>
          <cell r="C93" t="str">
            <v>栗田 圭子</v>
          </cell>
          <cell r="D93" t="str">
            <v>2024-10-065</v>
          </cell>
          <cell r="E93" t="str">
            <v>H2024-223</v>
          </cell>
          <cell r="F93" t="str">
            <v>附属病院倫理委員会</v>
          </cell>
          <cell r="G93"/>
          <cell r="H93" t="str">
            <v>対策型胃がん検診におけるダブルチェックの意義に関する検討</v>
          </cell>
          <cell r="I93">
            <v>45509.541134259256</v>
          </cell>
          <cell r="J93">
            <v>45646.520173611112</v>
          </cell>
          <cell r="K93" t="str">
            <v>黒田 真里奈</v>
          </cell>
          <cell r="L93" t="str">
            <v>医学部</v>
          </cell>
          <cell r="M93" t="str">
            <v>診療等従事者</v>
          </cell>
          <cell r="N93" t="str">
            <v>未受講</v>
          </cell>
          <cell r="O93" t="str">
            <v>2024年02月27日</v>
          </cell>
          <cell r="P93" t="str">
            <v>中川 勇人</v>
          </cell>
          <cell r="Q93" t="str">
            <v>医学系研究科 臨床医学系講座</v>
          </cell>
          <cell r="R93" t="str">
            <v>大学院担当教授</v>
          </cell>
          <cell r="S93" t="str">
            <v>池之山 洋平</v>
          </cell>
          <cell r="T93" t="str">
            <v>附属病院 消化器・肝臓内科</v>
          </cell>
          <cell r="U93" t="str">
            <v>助教</v>
          </cell>
          <cell r="V93" t="str">
            <v>未受講</v>
          </cell>
          <cell r="W93" t="str">
            <v>2024年10月19日</v>
          </cell>
          <cell r="Y93">
            <v>46022.5</v>
          </cell>
          <cell r="Z93">
            <v>45586.5</v>
          </cell>
          <cell r="AA93">
            <v>45652.5</v>
          </cell>
          <cell r="AB93" t="str">
            <v>承認</v>
          </cell>
          <cell r="AC93">
            <v>45663.5</v>
          </cell>
          <cell r="AD93" t="str">
            <v>承認</v>
          </cell>
          <cell r="AE93" t="str">
            <v>2024-10-065</v>
          </cell>
          <cell r="AF93" t="str">
            <v xml:space="preserve"> </v>
          </cell>
          <cell r="AG93"/>
          <cell r="AH93"/>
          <cell r="AI93" t="str">
            <v>未受講</v>
          </cell>
          <cell r="AJ93" t="str">
            <v>未受講</v>
          </cell>
          <cell r="AK93" t="str">
            <v>医学系研究科・医学部・医学部附属病院</v>
          </cell>
          <cell r="AL93" t="str">
            <v>黒田 真里奈</v>
          </cell>
          <cell r="AM93" t="str">
            <v>医学部</v>
          </cell>
          <cell r="AN93" t="str">
            <v>診療等従事者</v>
          </cell>
          <cell r="AO93" t="str">
            <v>未受講</v>
          </cell>
          <cell r="AP93" t="str">
            <v>2024年02月27日</v>
          </cell>
          <cell r="AQ93" t="str">
            <v>堀木 紀行,池之山 洋平,黒田 真里奈,藤原 野須子</v>
          </cell>
          <cell r="AR93" t="str">
            <v>附属病院 消化器病センター,附属病院 消化器・肝臓内科,医学部,附属病院 消化器・肝臓内科</v>
          </cell>
          <cell r="AS93" t="str">
            <v>准教授,助教,診療等従事者,医員</v>
          </cell>
          <cell r="AT93" t="str">
            <v>2020年10月01日（有効期限切れ）,未受講,未受講,未受講</v>
          </cell>
          <cell r="AU93" t="str">
            <v>2024年12月19日,2024年10月19日,2024年02月27日,2024年08月05日</v>
          </cell>
          <cell r="AV93"/>
          <cell r="AW93"/>
          <cell r="AX93"/>
          <cell r="AY93"/>
          <cell r="AZ93"/>
          <cell r="BA93" t="str">
            <v>栗田 圭子</v>
          </cell>
          <cell r="BB93" t="str">
            <v>医学系研究科 臨床医学系講座</v>
          </cell>
          <cell r="BC93" t="str">
            <v>非常勤職員</v>
          </cell>
          <cell r="BD93" t="str">
            <v>附属病院 消化器・肝臓内科</v>
          </cell>
          <cell r="BE93"/>
          <cell r="BF93" t="str">
            <v>〇</v>
          </cell>
          <cell r="BG93">
            <v>46022</v>
          </cell>
          <cell r="BH93"/>
          <cell r="BI93"/>
          <cell r="BJ93"/>
          <cell r="BK93"/>
          <cell r="BL93" t="str">
            <v>-</v>
          </cell>
          <cell r="BM93">
            <v>10000</v>
          </cell>
          <cell r="BN93">
            <v>45587</v>
          </cell>
          <cell r="BO93" t="str">
            <v>病院収入</v>
          </cell>
          <cell r="BP93">
            <v>45587</v>
          </cell>
          <cell r="BQ93">
            <v>45587</v>
          </cell>
          <cell r="BR93">
            <v>45590</v>
          </cell>
          <cell r="BS93">
            <v>45597</v>
          </cell>
          <cell r="BT93"/>
          <cell r="BV93"/>
          <cell r="BX93"/>
          <cell r="BY93" t="str">
            <v>〇</v>
          </cell>
          <cell r="BZ93"/>
        </row>
        <row r="94">
          <cell r="A94">
            <v>93</v>
          </cell>
          <cell r="B94" t="str">
            <v>岩本 卓也</v>
          </cell>
          <cell r="C94" t="str">
            <v>栗田 沙由美</v>
          </cell>
          <cell r="D94" t="str">
            <v>2024-09-094</v>
          </cell>
          <cell r="E94" t="str">
            <v>H2024-165</v>
          </cell>
          <cell r="F94" t="str">
            <v>附属病院倫理委員会</v>
          </cell>
          <cell r="G94"/>
          <cell r="H94" t="str">
            <v>顧客満足度分析を用いた三重大学医学部附属病院における_x000D_
手術部薬剤師業務の評価</v>
          </cell>
          <cell r="I94">
            <v>45511.516527777778</v>
          </cell>
          <cell r="J94">
            <v>45545.53502314815</v>
          </cell>
          <cell r="K94" t="str">
            <v>田坂 健</v>
          </cell>
          <cell r="L94" t="str">
            <v>附属病院 薬剤部</v>
          </cell>
          <cell r="M94" t="str">
            <v>薬剤主任</v>
          </cell>
          <cell r="N94" t="str">
            <v>未受講</v>
          </cell>
          <cell r="O94" t="str">
            <v>2024年04月24日</v>
          </cell>
          <cell r="P94" t="str">
            <v>岩本 卓也</v>
          </cell>
          <cell r="Q94" t="str">
            <v>附属病院 薬剤部</v>
          </cell>
          <cell r="R94" t="str">
            <v>教授</v>
          </cell>
          <cell r="S94" t="str">
            <v>岩本 卓也</v>
          </cell>
          <cell r="T94" t="str">
            <v>附属病院 薬剤部</v>
          </cell>
          <cell r="U94" t="str">
            <v>教授</v>
          </cell>
          <cell r="V94" t="str">
            <v>2020年10月01日（有効期限切れ）</v>
          </cell>
          <cell r="W94" t="str">
            <v>2024年09月28日</v>
          </cell>
          <cell r="Y94">
            <v>46022.5</v>
          </cell>
          <cell r="Z94">
            <v>45552.5</v>
          </cell>
          <cell r="AA94">
            <v>45576.5</v>
          </cell>
          <cell r="AB94" t="str">
            <v>承認</v>
          </cell>
          <cell r="AC94">
            <v>45580.5</v>
          </cell>
          <cell r="AD94" t="str">
            <v>承認</v>
          </cell>
          <cell r="AE94" t="str">
            <v>2024-09-094</v>
          </cell>
          <cell r="AF94" t="str">
            <v xml:space="preserve"> </v>
          </cell>
          <cell r="AG94"/>
          <cell r="AH94"/>
          <cell r="AI94" t="str">
            <v>未受講</v>
          </cell>
          <cell r="AJ94" t="str">
            <v>未受講</v>
          </cell>
          <cell r="AK94" t="str">
            <v>医学系研究科・医学部・医学部附属病院</v>
          </cell>
          <cell r="AL94" t="str">
            <v>田坂 健</v>
          </cell>
          <cell r="AM94" t="str">
            <v>附属病院 薬剤部</v>
          </cell>
          <cell r="AN94" t="str">
            <v>薬剤主任</v>
          </cell>
          <cell r="AO94" t="str">
            <v>未受講</v>
          </cell>
          <cell r="AP94" t="str">
            <v>2024年04月24日</v>
          </cell>
          <cell r="AQ94" t="str">
            <v>岡本 明大,向原 里佳,朝居 祐貴,森川 祥彦,田坂 健</v>
          </cell>
          <cell r="AR94" t="str">
            <v>附属病院 薬剤部,附属病院 薬剤部,附属病院 薬剤部,附属病院 薬剤部,附属病院 薬剤部</v>
          </cell>
          <cell r="AS94" t="str">
            <v>副部長,副部長,講師,薬剤師,薬剤主任</v>
          </cell>
          <cell r="AT94" t="str">
            <v>2020年10月01日（有効期限切れ）,2017年05月12日（有効期限切れ）,未受講,2017年05月12日（有効期限切れ）,未受講</v>
          </cell>
          <cell r="AU94" t="str">
            <v>2023年10月11日（有効期限切れ）,2024年04月14日,2024年03月14日,2023年11月22日（有効期限切れ）,2024年04月24日</v>
          </cell>
          <cell r="AV94"/>
          <cell r="AW94"/>
          <cell r="AX94"/>
          <cell r="AY94"/>
          <cell r="AZ94"/>
          <cell r="BA94"/>
          <cell r="BB94"/>
          <cell r="BC94"/>
          <cell r="BD94" t="str">
            <v>附属病院 薬剤部</v>
          </cell>
          <cell r="BE94"/>
          <cell r="BF94" t="str">
            <v>〇</v>
          </cell>
          <cell r="BG94">
            <v>46022</v>
          </cell>
          <cell r="BH94"/>
          <cell r="BI94"/>
          <cell r="BJ94"/>
          <cell r="BK94"/>
          <cell r="BL94" t="str">
            <v>-</v>
          </cell>
          <cell r="BM94">
            <v>10000</v>
          </cell>
          <cell r="BN94">
            <v>45559</v>
          </cell>
          <cell r="BO94" t="str">
            <v>寄附</v>
          </cell>
          <cell r="BP94">
            <v>45560</v>
          </cell>
          <cell r="BQ94">
            <v>45560</v>
          </cell>
          <cell r="BR94">
            <v>45562</v>
          </cell>
          <cell r="BS94">
            <v>45566</v>
          </cell>
          <cell r="BT94"/>
          <cell r="BV94"/>
          <cell r="BX94"/>
          <cell r="BY94" t="str">
            <v>〇</v>
          </cell>
          <cell r="BZ94"/>
        </row>
        <row r="95">
          <cell r="A95">
            <v>94</v>
          </cell>
          <cell r="B95" t="str">
            <v>鈴木 秀謙</v>
          </cell>
          <cell r="C95" t="str">
            <v>若林 玲子</v>
          </cell>
          <cell r="D95" t="str">
            <v>2024-09-103</v>
          </cell>
          <cell r="E95" t="str">
            <v>H2024-152</v>
          </cell>
          <cell r="F95" t="str">
            <v>附属病院倫理委員会</v>
          </cell>
          <cell r="G95" t="str">
            <v>信州大学医学部生命科学・医学系研究倫理委員会</v>
          </cell>
          <cell r="H95" t="str">
            <v xml:space="preserve">低悪性度線維粘液肉腫の治療成績に関する多機関共同研究_x000D_
-骨軟部肉腫治療研究会（JMOG）多機関共同研究-_x000D_
</v>
          </cell>
          <cell r="I95">
            <v>45511.761793981481</v>
          </cell>
          <cell r="J95">
            <v>45513.32603009259</v>
          </cell>
          <cell r="K95" t="str">
            <v>中村 知樹</v>
          </cell>
          <cell r="L95" t="str">
            <v>附属病院 整形外科</v>
          </cell>
          <cell r="M95" t="str">
            <v>助教</v>
          </cell>
          <cell r="N95" t="str">
            <v>2020年10月01日（有効期限切れ）</v>
          </cell>
          <cell r="O95" t="str">
            <v>2024年03月12日</v>
          </cell>
          <cell r="P95" t="str">
            <v>鈴木 秀謙</v>
          </cell>
          <cell r="Q95" t="str">
            <v>医学系研究科 臨床医学系講座</v>
          </cell>
          <cell r="R95" t="str">
            <v>大学院担当教授</v>
          </cell>
          <cell r="S95" t="str">
            <v>中村 知樹</v>
          </cell>
          <cell r="T95" t="str">
            <v>附属病院 整形外科</v>
          </cell>
          <cell r="U95" t="str">
            <v>助教</v>
          </cell>
          <cell r="V95" t="str">
            <v>2020年10月01日（有効期限切れ）</v>
          </cell>
          <cell r="W95" t="str">
            <v>2024年03月12日</v>
          </cell>
          <cell r="Y95">
            <v>46752.5</v>
          </cell>
          <cell r="Z95">
            <v>45553.5</v>
          </cell>
          <cell r="AA95"/>
          <cell r="AB95"/>
          <cell r="AC95">
            <v>45559.5</v>
          </cell>
          <cell r="AD95" t="str">
            <v>承認</v>
          </cell>
          <cell r="AE95" t="str">
            <v>2024-09-103</v>
          </cell>
          <cell r="AF95" t="str">
            <v xml:space="preserve"> </v>
          </cell>
          <cell r="AG95"/>
          <cell r="AH95"/>
          <cell r="AI95" t="str">
            <v>未受講</v>
          </cell>
          <cell r="AJ95" t="str">
            <v>未受講</v>
          </cell>
          <cell r="AK95" t="str">
            <v>医学系研究科・医学部・医学部附属病院</v>
          </cell>
          <cell r="AL95" t="str">
            <v>中村 知樹</v>
          </cell>
          <cell r="AM95" t="str">
            <v>附属病院 整形外科</v>
          </cell>
          <cell r="AN95" t="str">
            <v>助教</v>
          </cell>
          <cell r="AO95" t="str">
            <v>2020年10月01日（有効期限切れ）</v>
          </cell>
          <cell r="AP95" t="str">
            <v>2024年03月12日</v>
          </cell>
          <cell r="AQ95"/>
          <cell r="AR95"/>
          <cell r="AS95"/>
          <cell r="AT95"/>
          <cell r="AU95"/>
          <cell r="AV95"/>
          <cell r="AW95"/>
          <cell r="AX95"/>
          <cell r="AY95"/>
          <cell r="AZ95"/>
          <cell r="BA95" t="str">
            <v>萩 智仁</v>
          </cell>
          <cell r="BB95" t="str">
            <v>附属病院 臨床研修・キャリア支援部</v>
          </cell>
          <cell r="BC95" t="str">
            <v>助教</v>
          </cell>
          <cell r="BD95" t="str">
            <v>附属病院 整形外科</v>
          </cell>
          <cell r="BE95"/>
          <cell r="BF95" t="str">
            <v>〇</v>
          </cell>
          <cell r="BG95">
            <v>46752</v>
          </cell>
          <cell r="BH95"/>
          <cell r="BI95"/>
          <cell r="BJ95"/>
          <cell r="BK95"/>
          <cell r="BL95" t="str">
            <v>-</v>
          </cell>
          <cell r="BM95">
            <v>10000</v>
          </cell>
          <cell r="BN95">
            <v>45559</v>
          </cell>
          <cell r="BO95" t="str">
            <v>寄附</v>
          </cell>
          <cell r="BP95">
            <v>45565</v>
          </cell>
          <cell r="BQ95">
            <v>45566</v>
          </cell>
          <cell r="BR95">
            <v>45566</v>
          </cell>
          <cell r="BS95">
            <v>45566</v>
          </cell>
          <cell r="BT95"/>
          <cell r="BV95"/>
          <cell r="BX95"/>
          <cell r="BY95"/>
          <cell r="BZ95"/>
        </row>
        <row r="96">
          <cell r="A96" t="str">
            <v>95
取下げ</v>
          </cell>
          <cell r="B96" t="str">
            <v>問山 裕二</v>
          </cell>
          <cell r="C96" t="str">
            <v>川部 知美</v>
          </cell>
          <cell r="D96">
            <v>0</v>
          </cell>
          <cell r="E96" t="str">
            <v>未採番</v>
          </cell>
          <cell r="F96" t="str">
            <v>附属病院倫理委員会</v>
          </cell>
          <cell r="G96"/>
          <cell r="H96" t="str">
            <v>口腔・腸内細菌叢の特性理解に基づく消化器疾患の病態解明と新規治療法の確立</v>
          </cell>
          <cell r="I96">
            <v>45512.523645833331</v>
          </cell>
          <cell r="J96">
            <v>45512.523645833331</v>
          </cell>
          <cell r="K96" t="str">
            <v>北嶋 貴仁</v>
          </cell>
          <cell r="L96" t="str">
            <v>附属病院 ゲノム医療部</v>
          </cell>
          <cell r="M96" t="str">
            <v>助教</v>
          </cell>
          <cell r="N96" t="str">
            <v>2020年10月01日（有効期限切れ）</v>
          </cell>
          <cell r="O96" t="str">
            <v>2024年08月19日</v>
          </cell>
          <cell r="P96" t="str">
            <v>問山 裕二</v>
          </cell>
          <cell r="Q96" t="str">
            <v>医学系研究科 臨床医学系講座</v>
          </cell>
          <cell r="R96" t="str">
            <v>教授</v>
          </cell>
          <cell r="S96" t="str">
            <v>問山 裕二</v>
          </cell>
          <cell r="T96" t="str">
            <v>医学系研究科 臨床医学系講座</v>
          </cell>
          <cell r="U96" t="str">
            <v>教授</v>
          </cell>
          <cell r="V96" t="str">
            <v>2021年11月02日（有効期限切れ）</v>
          </cell>
          <cell r="W96" t="str">
            <v>2023年11月05日（有効期限切れ）</v>
          </cell>
          <cell r="X96"/>
          <cell r="Y96">
            <v>46843.5</v>
          </cell>
          <cell r="Z96"/>
          <cell r="AA96"/>
          <cell r="AB96"/>
          <cell r="AC96"/>
          <cell r="AD96"/>
          <cell r="AE96"/>
          <cell r="AF96" t="str">
            <v xml:space="preserve"> </v>
          </cell>
          <cell r="AG96"/>
          <cell r="AH96"/>
          <cell r="AI96" t="str">
            <v>未受講</v>
          </cell>
          <cell r="AJ96" t="str">
            <v>未受講</v>
          </cell>
          <cell r="AK96" t="str">
            <v>医学系研究科・医学部・医学部附属病院</v>
          </cell>
          <cell r="AL96" t="str">
            <v>北嶋 貴仁</v>
          </cell>
          <cell r="AM96" t="str">
            <v>附属病院 ゲノム医療部</v>
          </cell>
          <cell r="AN96" t="str">
            <v>助教</v>
          </cell>
          <cell r="AO96" t="str">
            <v>2020年10月01日（有効期限切れ）</v>
          </cell>
          <cell r="AP96" t="str">
            <v>2023年08月17日（有効期限切れ）</v>
          </cell>
          <cell r="AQ96" t="str">
            <v>永田 心,新井 直也,黒原 一人,北嶋 貴仁</v>
          </cell>
          <cell r="AR96" t="str">
            <v>医学系研究科 臨床医学系講座,医学系研究科 臨床医学系講座,附属病院 歯科口腔外科,附属病院 ゲノム医療部</v>
          </cell>
          <cell r="AS96" t="str">
            <v>大学院担当助教,大学院担当教授,大学院担当准教授,助教</v>
          </cell>
          <cell r="AT96" t="str">
            <v>2017年05月08日（有効期限切れ）,2020年10月01日（有効期限切れ）,2020年10月01日（有効期限切れ）,2020年10月01日（有効期限切れ）</v>
          </cell>
          <cell r="AU96" t="str">
            <v>2023年11月01日（有効期限切れ）,2024年02月19日（有効期限切れ）,2023年09月13日（有効期限切れ）,2023年08月17日（有効期限切れ）</v>
          </cell>
          <cell r="AV96"/>
          <cell r="AW96"/>
          <cell r="AX96"/>
          <cell r="AY96"/>
          <cell r="AZ96"/>
          <cell r="BA96" t="str">
            <v>北嶋 貴仁</v>
          </cell>
          <cell r="BB96" t="str">
            <v>附属病院 ゲノム医療部</v>
          </cell>
          <cell r="BC96" t="str">
            <v>助教</v>
          </cell>
          <cell r="BD96" t="str">
            <v>医学部</v>
          </cell>
          <cell r="BE96"/>
          <cell r="BF96" t="str">
            <v>〇</v>
          </cell>
          <cell r="BG96">
            <v>46843</v>
          </cell>
          <cell r="BH96"/>
          <cell r="BI96"/>
          <cell r="BJ96"/>
          <cell r="BK96"/>
          <cell r="BL96" t="str">
            <v>-</v>
          </cell>
          <cell r="BM96">
            <v>10000</v>
          </cell>
          <cell r="BN96"/>
          <cell r="BO96"/>
          <cell r="BP96"/>
          <cell r="BQ96"/>
          <cell r="BR96"/>
          <cell r="BS96"/>
          <cell r="BT96" t="str">
            <v>一括審査の為取下げ</v>
          </cell>
          <cell r="BU96"/>
          <cell r="BV96" t="str">
            <v>〇</v>
          </cell>
          <cell r="BX96"/>
          <cell r="BY96"/>
          <cell r="BZ96"/>
        </row>
        <row r="97">
          <cell r="A97">
            <v>96</v>
          </cell>
          <cell r="B97" t="str">
            <v>俵 功</v>
          </cell>
          <cell r="C97" t="str">
            <v>稲垣 仁美</v>
          </cell>
          <cell r="D97" t="str">
            <v>2024-09-096</v>
          </cell>
          <cell r="E97" t="str">
            <v>H2024-159</v>
          </cell>
          <cell r="F97" t="str">
            <v>附属病院倫理委員会</v>
          </cell>
          <cell r="G97"/>
          <cell r="H97" t="str">
            <v>チラブルチニブのBingｰNeel症候群に対する治療成績の全国調査</v>
          </cell>
          <cell r="I97">
            <v>45512.631284722222</v>
          </cell>
          <cell r="J97">
            <v>45565.455810185187</v>
          </cell>
          <cell r="K97" t="str">
            <v>寺川 智子</v>
          </cell>
          <cell r="L97" t="str">
            <v>医学系研究科 先進血液腫瘍学講座</v>
          </cell>
          <cell r="M97" t="str">
            <v>非常勤職員</v>
          </cell>
          <cell r="N97" t="str">
            <v>未受講</v>
          </cell>
          <cell r="O97" t="str">
            <v>未受講</v>
          </cell>
          <cell r="P97" t="str">
            <v>俵 功</v>
          </cell>
          <cell r="Q97" t="str">
            <v>医学系研究科 臨床医学系講座</v>
          </cell>
          <cell r="R97" t="str">
            <v>教授</v>
          </cell>
          <cell r="S97" t="str">
            <v>宮﨑 香奈</v>
          </cell>
          <cell r="T97" t="str">
            <v>附属病院 血液内科</v>
          </cell>
          <cell r="U97" t="str">
            <v>講師</v>
          </cell>
          <cell r="V97" t="str">
            <v>2020年10月01日（有効期限切れ）</v>
          </cell>
          <cell r="W97" t="str">
            <v>2024年08月19日</v>
          </cell>
          <cell r="Y97">
            <v>46477.5</v>
          </cell>
          <cell r="Z97">
            <v>45552.5</v>
          </cell>
          <cell r="AA97">
            <v>45566.5</v>
          </cell>
          <cell r="AB97" t="str">
            <v>承認</v>
          </cell>
          <cell r="AC97">
            <v>45568.5</v>
          </cell>
          <cell r="AD97" t="str">
            <v>承認</v>
          </cell>
          <cell r="AE97" t="str">
            <v>2024-09-096</v>
          </cell>
          <cell r="AF97" t="str">
            <v xml:space="preserve"> </v>
          </cell>
          <cell r="AG97"/>
          <cell r="AH97"/>
          <cell r="AI97" t="str">
            <v>未受講</v>
          </cell>
          <cell r="AJ97" t="str">
            <v>未受講</v>
          </cell>
          <cell r="AK97" t="str">
            <v>医学系研究科・医学部・医学部附属病院</v>
          </cell>
          <cell r="AL97" t="str">
            <v xml:space="preserve"> </v>
          </cell>
          <cell r="AM97"/>
          <cell r="AN97"/>
          <cell r="AO97" t="str">
            <v>未受講</v>
          </cell>
          <cell r="AP97" t="str">
            <v>未受講</v>
          </cell>
          <cell r="AQ97" t="str">
            <v>山口 素子,名藤 佑真</v>
          </cell>
          <cell r="AR97" t="str">
            <v>医学系研究科 先進血液腫瘍学講座,附属病院 血液内科</v>
          </cell>
          <cell r="AS97" t="str">
            <v>寄附講座教授,医員</v>
          </cell>
          <cell r="AT97" t="str">
            <v>2020年10月01日（有効期限切れ）,未受講</v>
          </cell>
          <cell r="AU97" t="str">
            <v>2024年08月23日,2024年09月27日</v>
          </cell>
          <cell r="AV97"/>
          <cell r="AW97"/>
          <cell r="AX97"/>
          <cell r="AY97"/>
          <cell r="AZ97"/>
          <cell r="BA97" t="str">
            <v>宮﨑 香奈</v>
          </cell>
          <cell r="BB97" t="str">
            <v>附属病院 血液内科</v>
          </cell>
          <cell r="BC97" t="str">
            <v>講師</v>
          </cell>
          <cell r="BD97" t="str">
            <v>附属病院 血液内科</v>
          </cell>
          <cell r="BE97"/>
          <cell r="BF97" t="str">
            <v>〇</v>
          </cell>
          <cell r="BG97">
            <v>46477</v>
          </cell>
          <cell r="BH97"/>
          <cell r="BI97"/>
          <cell r="BJ97"/>
          <cell r="BK97"/>
          <cell r="BL97" t="str">
            <v>-</v>
          </cell>
          <cell r="BM97">
            <v>10000</v>
          </cell>
          <cell r="BN97">
            <v>45559</v>
          </cell>
          <cell r="BO97" t="str">
            <v>寄附</v>
          </cell>
          <cell r="BP97">
            <v>45559</v>
          </cell>
          <cell r="BQ97">
            <v>45559</v>
          </cell>
          <cell r="BR97">
            <v>45562</v>
          </cell>
          <cell r="BS97">
            <v>45566</v>
          </cell>
          <cell r="BT97"/>
          <cell r="BV97"/>
          <cell r="BX97"/>
          <cell r="BY97"/>
          <cell r="BZ97"/>
        </row>
        <row r="98">
          <cell r="A98">
            <v>97</v>
          </cell>
          <cell r="B98" t="str">
            <v>問山 裕二</v>
          </cell>
          <cell r="C98" t="str">
            <v>伊藤美由紀</v>
          </cell>
          <cell r="D98" t="str">
            <v>2024-09-109</v>
          </cell>
          <cell r="E98" t="str">
            <v>H2024-156</v>
          </cell>
          <cell r="F98" t="str">
            <v>附属病院倫理委員会</v>
          </cell>
          <cell r="G98" t="str">
            <v>大阪大学免疫学フロンティア研究センター 研究倫理審査委員会</v>
          </cell>
          <cell r="H98" t="str">
            <v>口腔・腸内細菌叢の特性理解に基づく消化器疾患の病態解明と新規治療法の確立</v>
          </cell>
          <cell r="I98">
            <v>45512.658807870372</v>
          </cell>
          <cell r="J98">
            <v>45532.589039351849</v>
          </cell>
          <cell r="K98" t="str">
            <v>北嶋 貴仁</v>
          </cell>
          <cell r="L98" t="str">
            <v>附属病院 ゲノム医療部</v>
          </cell>
          <cell r="M98" t="str">
            <v>助教</v>
          </cell>
          <cell r="N98" t="str">
            <v>2020年10月01日（有効期限切れ）</v>
          </cell>
          <cell r="O98" t="str">
            <v>2024年08月19日</v>
          </cell>
          <cell r="P98" t="str">
            <v>問山 裕二</v>
          </cell>
          <cell r="Q98" t="str">
            <v>医学系研究科 臨床医学系講座</v>
          </cell>
          <cell r="R98" t="str">
            <v>教授</v>
          </cell>
          <cell r="S98" t="str">
            <v>問山 裕二</v>
          </cell>
          <cell r="T98" t="str">
            <v>医学系研究科 臨床医学系講座</v>
          </cell>
          <cell r="U98" t="str">
            <v>教授</v>
          </cell>
          <cell r="V98" t="str">
            <v>2021年11月02日（有効期限切れ）</v>
          </cell>
          <cell r="W98" t="str">
            <v>2023年11月05日（有効期限切れ）</v>
          </cell>
          <cell r="Y98">
            <v>46843.5</v>
          </cell>
          <cell r="Z98">
            <v>45553.5</v>
          </cell>
          <cell r="AA98"/>
          <cell r="AB98"/>
          <cell r="AC98">
            <v>45559.5</v>
          </cell>
          <cell r="AD98" t="str">
            <v>承認</v>
          </cell>
          <cell r="AE98" t="str">
            <v>2024-09-109</v>
          </cell>
          <cell r="AF98" t="str">
            <v xml:space="preserve"> </v>
          </cell>
          <cell r="AG98"/>
          <cell r="AH98"/>
          <cell r="AI98" t="str">
            <v>未受講</v>
          </cell>
          <cell r="AJ98" t="str">
            <v>未受講</v>
          </cell>
          <cell r="AK98" t="str">
            <v>医学系研究科・医学部・医学部附属病院</v>
          </cell>
          <cell r="AL98" t="str">
            <v>北嶋 貴仁</v>
          </cell>
          <cell r="AM98" t="str">
            <v>附属病院 ゲノム医療部</v>
          </cell>
          <cell r="AN98" t="str">
            <v>助教</v>
          </cell>
          <cell r="AO98" t="str">
            <v>2020年10月01日（有効期限切れ）</v>
          </cell>
          <cell r="AP98" t="str">
            <v>2024年08月19日</v>
          </cell>
          <cell r="AQ98" t="str">
            <v>永田 心,新井 直也,黒原 一人,北嶋 貴仁</v>
          </cell>
          <cell r="AR98" t="str">
            <v>医学系研究科 臨床医学系講座,医学系研究科 臨床医学系講座,附属病院 歯科口腔外科,附属病院 ゲノム医療部</v>
          </cell>
          <cell r="AS98" t="str">
            <v>大学院担当助教,大学院担当教授,大学院担当准教授,助教</v>
          </cell>
          <cell r="AT98" t="str">
            <v>2017年05月08日（有効期限切れ）,2020年10月01日（有効期限切れ）,2020年10月01日（有効期限切れ）,2020年10月01日（有効期限切れ）</v>
          </cell>
          <cell r="AU98" t="str">
            <v>2023年11月01日（有効期限切れ）,2024年02月19日（有効期限切れ）,2024年08月20日,2024年08月19日</v>
          </cell>
          <cell r="AV98"/>
          <cell r="AW98"/>
          <cell r="AX98"/>
          <cell r="AY98"/>
          <cell r="AZ98"/>
          <cell r="BA98" t="str">
            <v>北嶋 貴仁</v>
          </cell>
          <cell r="BB98" t="str">
            <v>附属病院 ゲノム医療部</v>
          </cell>
          <cell r="BC98" t="str">
            <v>助教</v>
          </cell>
          <cell r="BD98" t="str">
            <v>附属病院 消化管外科</v>
          </cell>
          <cell r="BE98"/>
          <cell r="BF98" t="str">
            <v>〇</v>
          </cell>
          <cell r="BG98">
            <v>46843</v>
          </cell>
          <cell r="BH98"/>
          <cell r="BI98"/>
          <cell r="BJ98"/>
          <cell r="BK98"/>
          <cell r="BL98" t="str">
            <v>-</v>
          </cell>
          <cell r="BM98">
            <v>10000</v>
          </cell>
          <cell r="BN98">
            <v>45559</v>
          </cell>
          <cell r="BO98" t="str">
            <v>病院収入</v>
          </cell>
          <cell r="BP98">
            <v>45559</v>
          </cell>
          <cell r="BQ98">
            <v>45559</v>
          </cell>
          <cell r="BR98">
            <v>45562</v>
          </cell>
          <cell r="BS98">
            <v>45566</v>
          </cell>
          <cell r="BT98" t="str">
            <v>特定臨床研究奨励費</v>
          </cell>
          <cell r="BV98"/>
          <cell r="BX98"/>
          <cell r="BY98"/>
          <cell r="BZ98"/>
        </row>
        <row r="99">
          <cell r="A99" t="str">
            <v>98
取下げ</v>
          </cell>
          <cell r="B99" t="str">
            <v>問山 裕二</v>
          </cell>
          <cell r="C99" t="str">
            <v>川部 知美</v>
          </cell>
          <cell r="D99">
            <v>0</v>
          </cell>
          <cell r="E99" t="str">
            <v>未採番</v>
          </cell>
          <cell r="F99" t="str">
            <v>附属病院倫理委員会</v>
          </cell>
          <cell r="G99" t="str">
            <v>なし</v>
          </cell>
          <cell r="H99" t="str">
            <v xml:space="preserve">潰瘍性大腸炎に対する回腸嚢肛門吻合術施行後の回腸嚢関連瘻孔形成性合併症のリスク因子の検討_x000D_
</v>
          </cell>
          <cell r="I99">
            <v>45512.893263888887</v>
          </cell>
          <cell r="J99">
            <v>45512.893263888887</v>
          </cell>
          <cell r="K99" t="str">
            <v>大北 喜基</v>
          </cell>
          <cell r="L99" t="str">
            <v>医学系研究科 臨床医学系講座</v>
          </cell>
          <cell r="M99" t="str">
            <v>准教授</v>
          </cell>
          <cell r="N99" t="str">
            <v>2018年05月10日（有効期限切れ）</v>
          </cell>
          <cell r="O99" t="str">
            <v>2024年09月19日</v>
          </cell>
          <cell r="P99" t="str">
            <v>問山 裕二</v>
          </cell>
          <cell r="Q99" t="str">
            <v>医学系研究科 臨床医学系講座</v>
          </cell>
          <cell r="R99" t="str">
            <v>教授</v>
          </cell>
          <cell r="S99" t="str">
            <v>大北 喜基</v>
          </cell>
          <cell r="T99" t="str">
            <v>医学系研究科 臨床医学系講座</v>
          </cell>
          <cell r="U99" t="str">
            <v>准教授</v>
          </cell>
          <cell r="V99" t="str">
            <v>2018年05月10日（有効期限切れ）</v>
          </cell>
          <cell r="W99" t="str">
            <v>2023年10月30日（有効期限切れ）</v>
          </cell>
          <cell r="X99"/>
          <cell r="Y99">
            <v>46752.5</v>
          </cell>
          <cell r="Z99"/>
          <cell r="AA99"/>
          <cell r="AB99"/>
          <cell r="AC99"/>
          <cell r="AD99"/>
          <cell r="AE99"/>
          <cell r="AF99" t="str">
            <v xml:space="preserve"> </v>
          </cell>
          <cell r="AG99"/>
          <cell r="AH99"/>
          <cell r="AI99" t="str">
            <v>未受講</v>
          </cell>
          <cell r="AJ99" t="str">
            <v>未受講</v>
          </cell>
          <cell r="AK99" t="str">
            <v>医学系研究科・医学部・医学部附属病院以外の部局等（学内）</v>
          </cell>
          <cell r="AL99" t="str">
            <v>大北 喜基</v>
          </cell>
          <cell r="AM99" t="str">
            <v>医学系研究科 臨床医学系講座</v>
          </cell>
          <cell r="AN99" t="str">
            <v>准教授</v>
          </cell>
          <cell r="AO99" t="str">
            <v>2018年05月10日（有効期限切れ）</v>
          </cell>
          <cell r="AP99" t="str">
            <v>2023年10月30日（有効期限切れ）</v>
          </cell>
          <cell r="AQ99" t="str">
            <v>奥川 喜永,吉山 繁幸,問山 裕二,大井 正貴,小池 勇樹,北嶋 貴仁,安田 裕美,松下 航平,川村 幹雄,志村 匡信,今岡 裕基,大北 喜基</v>
          </cell>
          <cell r="AR99" t="str">
            <v>附属病院 ゲノム医療部,医学系研究科 基礎医学系講座,医学系研究科 臨床医学系講座,附属病院 手術部,附属病院 周産母子センター,附属病院 ゲノム医療部,附属病院 消化管外科,附属病院 周産母子センター,附属病院 消化管外科,附属病院 消化管外科,医学系研究科 先進医療外科学講座,医学系研究科 臨床医学系講座</v>
          </cell>
          <cell r="AS99" t="str">
            <v>教授,大学院担当准教授,教授,准教授,講師,助教,講師,助教,講師,助教,寄附講座助教,准教授</v>
          </cell>
          <cell r="AT99" t="str">
            <v>2020年10月01日（有効期限切れ）,2017年05月08日（有効期限切れ）,2021年11月02日（有効期限切れ）,2020年10月01日（有効期限切れ）,未受講,2020年10月01日（有効期限切れ）,2020年10月01日（有効期限切れ）,2017年05月08日（有効期限切れ）,未受講,2020年10月01日（有効期限切れ）,未受講,2018年05月10日（有効期限切れ）</v>
          </cell>
          <cell r="AU99" t="str">
            <v>2023年09月05日（有効期限切れ）,2024年01月04日（有効期限切れ）,2023年11月05日（有効期限切れ）,2023年09月04日（有効期限切れ）,2023年10月27日（有効期限切れ）,2023年08月17日（有効期限切れ）,2023年08月17日（有効期限切れ）,2023年10月30日（有効期限切れ）,2024年03月27日,2023年10月07日（有効期限切れ）,2023年09月11日（有効期限切れ）,2023年10月30日（有効期限切れ）</v>
          </cell>
          <cell r="AV99"/>
          <cell r="AW99"/>
          <cell r="AX99"/>
          <cell r="AY99"/>
          <cell r="AZ99"/>
          <cell r="BA99" t="str">
            <v>川部 知美</v>
          </cell>
          <cell r="BB99" t="str">
            <v>医学部</v>
          </cell>
          <cell r="BC99" t="str">
            <v>非常勤職員</v>
          </cell>
          <cell r="BD99" t="str">
            <v>病院（嘱託医） 消化管外科</v>
          </cell>
          <cell r="BE99"/>
          <cell r="BF99" t="str">
            <v>〇</v>
          </cell>
          <cell r="BG99">
            <v>46752</v>
          </cell>
          <cell r="BH99"/>
          <cell r="BI99"/>
          <cell r="BJ99"/>
          <cell r="BK99"/>
          <cell r="BL99" t="str">
            <v>-</v>
          </cell>
          <cell r="BM99">
            <v>10000</v>
          </cell>
          <cell r="BN99"/>
          <cell r="BO99"/>
          <cell r="BP99"/>
          <cell r="BQ99"/>
          <cell r="BR99"/>
          <cell r="BS99"/>
          <cell r="BT99" t="str">
            <v>単機関研究の為、取り下げ</v>
          </cell>
          <cell r="BU99"/>
          <cell r="BV99" t="str">
            <v>〇</v>
          </cell>
          <cell r="BX99"/>
          <cell r="BY99" t="str">
            <v>〇</v>
          </cell>
          <cell r="BZ99"/>
        </row>
        <row r="100">
          <cell r="A100">
            <v>99</v>
          </cell>
          <cell r="B100" t="str">
            <v>問山 裕二</v>
          </cell>
          <cell r="C100" t="str">
            <v>伊藤美由紀</v>
          </cell>
          <cell r="D100" t="str">
            <v>2024-09-127</v>
          </cell>
          <cell r="E100" t="str">
            <v>H2024-175</v>
          </cell>
          <cell r="F100" t="str">
            <v>附属病院倫理委員会</v>
          </cell>
          <cell r="H100" t="str">
            <v xml:space="preserve">潰瘍性大腸炎に対する回腸嚢肛門吻合術施行後の回腸嚢関連瘻孔形成性合併症のリスク因子の検討_x000D_
</v>
          </cell>
          <cell r="I100">
            <v>45514.907638888886</v>
          </cell>
          <cell r="J100">
            <v>45587.88486111111</v>
          </cell>
          <cell r="K100" t="str">
            <v>大北 喜基</v>
          </cell>
          <cell r="L100" t="str">
            <v>医学系研究科 臨床医学系講座</v>
          </cell>
          <cell r="M100" t="str">
            <v>准教授</v>
          </cell>
          <cell r="N100" t="str">
            <v>2018年05月10日（有効期限切れ）</v>
          </cell>
          <cell r="O100" t="str">
            <v>2024年09月19日</v>
          </cell>
          <cell r="P100" t="str">
            <v>問山 裕二</v>
          </cell>
          <cell r="Q100" t="str">
            <v>医学系研究科 臨床医学系講座</v>
          </cell>
          <cell r="R100" t="str">
            <v>教授</v>
          </cell>
          <cell r="S100" t="str">
            <v>大北 喜基</v>
          </cell>
          <cell r="T100" t="str">
            <v>医学系研究科 臨床医学系講座</v>
          </cell>
          <cell r="U100" t="str">
            <v>准教授</v>
          </cell>
          <cell r="V100" t="str">
            <v>2018年05月10日（有効期限切れ）</v>
          </cell>
          <cell r="W100" t="str">
            <v>2024年09月19日</v>
          </cell>
          <cell r="X100"/>
          <cell r="Y100">
            <v>47483.5</v>
          </cell>
          <cell r="Z100">
            <v>45561.5</v>
          </cell>
          <cell r="AA100">
            <v>45593.5</v>
          </cell>
          <cell r="AB100" t="str">
            <v>承認</v>
          </cell>
          <cell r="AC100">
            <v>45596.5</v>
          </cell>
          <cell r="AD100" t="str">
            <v>承認</v>
          </cell>
          <cell r="AE100" t="str">
            <v>2024-09-127</v>
          </cell>
          <cell r="AF100" t="str">
            <v xml:space="preserve"> </v>
          </cell>
          <cell r="AI100" t="str">
            <v>未受講</v>
          </cell>
          <cell r="AJ100" t="str">
            <v>未受講</v>
          </cell>
          <cell r="AK100" t="str">
            <v>医学系研究科・医学部・医学部附属病院</v>
          </cell>
          <cell r="AL100" t="str">
            <v>大北 喜基</v>
          </cell>
          <cell r="AM100" t="str">
            <v>医学系研究科 臨床医学系講座</v>
          </cell>
          <cell r="AN100" t="str">
            <v>准教授</v>
          </cell>
          <cell r="AO100" t="str">
            <v>2018年05月10日（有効期限切れ）</v>
          </cell>
          <cell r="AP100" t="str">
            <v>2024年09月19日</v>
          </cell>
          <cell r="AQ100" t="str">
            <v>奥川 喜永,吉山 繁幸,問山 裕二,大井 正貴,小池 勇樹,北嶋 貴仁,安田 裕美,松下 航平,川村 幹雄,志村 匡信,今岡 裕基</v>
          </cell>
          <cell r="AR100" t="str">
            <v>附属病院 ゲノム医療部,医学系研究科 基礎医学系講座,医学系研究科 臨床医学系講座,附属病院 手術部,附属病院 周産母子センター,附属病院 ゲノム医療部,附属病院 消化管外科,附属病院 周産母子センター,附属病院 消化管外科,附属病院 消化管外科,医学系研究科 先進医療外科学講座</v>
          </cell>
          <cell r="AS100" t="str">
            <v>教授,大学院担当准教授,教授,准教授,講師,助教,講師,助教,講師,助教,寄附講座助教</v>
          </cell>
          <cell r="AT100" t="str">
            <v>2020年10月01日（有効期限切れ）,2017年05月08日（有効期限切れ）,2021年11月02日（有効期限切れ）,2020年10月01日（有効期限切れ）,未受講,2020年10月01日（有効期限切れ）,2020年10月01日（有効期限切れ）,2017年05月08日（有効期限切れ）,未受講,2020年10月01日（有効期限切れ）,未受講</v>
          </cell>
          <cell r="AU100" t="str">
            <v>2024年08月19日,2024年01月04日（有効期限切れ）,2023年11月05日（有効期限切れ）,2024年09月19日,2023年10月27日（有効期限切れ）,2024年08月19日,2024年09月19日,2023年10月30日（有効期限切れ）,2024年03月27日,2024年08月25日,2024年08月21日</v>
          </cell>
          <cell r="BA100" t="str">
            <v>川部 知美</v>
          </cell>
          <cell r="BB100" t="str">
            <v>医学部</v>
          </cell>
          <cell r="BC100" t="str">
            <v>非常勤職員</v>
          </cell>
          <cell r="BD100" t="str">
            <v>附属病院 消化管外科</v>
          </cell>
          <cell r="BF100" t="str">
            <v>〇</v>
          </cell>
          <cell r="BG100">
            <v>47483</v>
          </cell>
          <cell r="BL100" t="str">
            <v>-</v>
          </cell>
          <cell r="BM100">
            <v>10000</v>
          </cell>
          <cell r="BN100">
            <v>45587</v>
          </cell>
          <cell r="BO100" t="str">
            <v>科研費</v>
          </cell>
          <cell r="BP100">
            <v>45595</v>
          </cell>
          <cell r="BQ100">
            <v>45595</v>
          </cell>
          <cell r="BR100"/>
          <cell r="BS100">
            <v>45597</v>
          </cell>
          <cell r="BT100"/>
          <cell r="BV100"/>
          <cell r="BX100"/>
          <cell r="BY100"/>
          <cell r="BZ100"/>
        </row>
        <row r="101">
          <cell r="A101">
            <v>100</v>
          </cell>
          <cell r="B101" t="str">
            <v>土肥 薫</v>
          </cell>
          <cell r="C101" t="str">
            <v>永島 由梨</v>
          </cell>
          <cell r="D101" t="str">
            <v>2024-09-101</v>
          </cell>
          <cell r="E101" t="str">
            <v>H2024-160</v>
          </cell>
          <cell r="F101" t="str">
            <v>附属病院倫理委員会</v>
          </cell>
          <cell r="G101"/>
          <cell r="H101" t="str">
            <v>心房細動患者における拡張早期左室流入血流速度の心拍間変動と_x000D_
左室充満圧との関連の前向き研究</v>
          </cell>
          <cell r="I101">
            <v>45516.607129629629</v>
          </cell>
          <cell r="J101">
            <v>45568.891956018517</v>
          </cell>
          <cell r="K101" t="str">
            <v>北野 哲司</v>
          </cell>
          <cell r="L101" t="str">
            <v>附属病院 臨床研修・キャリア支援部</v>
          </cell>
          <cell r="M101" t="str">
            <v>助教</v>
          </cell>
          <cell r="N101" t="str">
            <v>未受講</v>
          </cell>
          <cell r="O101" t="str">
            <v>2024年10月22日</v>
          </cell>
          <cell r="P101" t="str">
            <v>土肥 薫</v>
          </cell>
          <cell r="Q101" t="str">
            <v>医学系研究科 臨床医学系講座</v>
          </cell>
          <cell r="R101" t="str">
            <v>大学院担当教授</v>
          </cell>
          <cell r="S101" t="str">
            <v>北野 哲司</v>
          </cell>
          <cell r="T101" t="str">
            <v>附属病院 臨床研修・キャリア支援部</v>
          </cell>
          <cell r="U101" t="str">
            <v>助教</v>
          </cell>
          <cell r="V101" t="str">
            <v>未受講</v>
          </cell>
          <cell r="W101" t="str">
            <v>2024年04月20日</v>
          </cell>
          <cell r="Y101">
            <v>46387.5</v>
          </cell>
          <cell r="Z101">
            <v>45552.5</v>
          </cell>
          <cell r="AA101">
            <v>45569.5</v>
          </cell>
          <cell r="AB101" t="str">
            <v>承認</v>
          </cell>
          <cell r="AC101">
            <v>45574.5</v>
          </cell>
          <cell r="AD101" t="str">
            <v>承認</v>
          </cell>
          <cell r="AE101" t="str">
            <v>2024-09-101</v>
          </cell>
          <cell r="AF101" t="str">
            <v xml:space="preserve"> </v>
          </cell>
          <cell r="AG101"/>
          <cell r="AH101"/>
          <cell r="AI101" t="str">
            <v>未受講</v>
          </cell>
          <cell r="AJ101" t="str">
            <v>未受講</v>
          </cell>
          <cell r="AK101" t="str">
            <v>医学系研究科・医学部・医学部附属病院</v>
          </cell>
          <cell r="AL101" t="str">
            <v>北野 哲司</v>
          </cell>
          <cell r="AM101" t="str">
            <v>附属病院 臨床研修・キャリア支援部</v>
          </cell>
          <cell r="AN101" t="str">
            <v>助教</v>
          </cell>
          <cell r="AO101" t="str">
            <v>未受講</v>
          </cell>
          <cell r="AP101" t="str">
            <v>2024年04月20日</v>
          </cell>
          <cell r="AQ101" t="str">
            <v>杉浦 英美喜,香川 芳彦,土肥 薫,藤本 直紀,大森 拓,山下 大輝,原田 慎一</v>
          </cell>
          <cell r="AR101" t="str">
            <v>附属病院 検査部,附属病院 循環器内科,医学系研究科 臨床医学系講座,医学系研究科 臨床医学系講座,医学系研究科 基礎医学系講座,附属病院 循環器内科,附属病院 循環器内科</v>
          </cell>
          <cell r="AS101" t="str">
            <v>大学院担当助教,助教,大学院担当教授,大学院担当准教授,助教,医員,医員</v>
          </cell>
          <cell r="AT101" t="str">
            <v>2020年10月01日（有効期限切れ）,未受講,2020年10月01日（有効期限切れ）,2020年10月01日（有効期限切れ）,未受講,未受講,未受講</v>
          </cell>
          <cell r="AU101" t="str">
            <v>2024年09月20日,2024年05月22日,2024年09月11日,2024年09月03日,2024年08月26日,2023年10月12日（有効期限切れ）,2024年06月10日</v>
          </cell>
          <cell r="AV101"/>
          <cell r="AW101"/>
          <cell r="AX101"/>
          <cell r="AY101"/>
          <cell r="AZ101"/>
          <cell r="BA101" t="str">
            <v>北野 哲司</v>
          </cell>
          <cell r="BB101" t="str">
            <v>附属病院 臨床研修・キャリア支援部</v>
          </cell>
          <cell r="BC101" t="str">
            <v>助教</v>
          </cell>
          <cell r="BD101" t="str">
            <v>附属病院 循環器内科</v>
          </cell>
          <cell r="BE101"/>
          <cell r="BF101" t="str">
            <v>〇</v>
          </cell>
          <cell r="BG101">
            <v>46387</v>
          </cell>
          <cell r="BH101"/>
          <cell r="BI101"/>
          <cell r="BJ101"/>
          <cell r="BK101"/>
          <cell r="BL101" t="str">
            <v>-</v>
          </cell>
          <cell r="BM101">
            <v>10000</v>
          </cell>
          <cell r="BN101">
            <v>45559</v>
          </cell>
          <cell r="BO101" t="str">
            <v>寄附</v>
          </cell>
          <cell r="BP101">
            <v>45559</v>
          </cell>
          <cell r="BQ101">
            <v>45559</v>
          </cell>
          <cell r="BR101">
            <v>45562</v>
          </cell>
          <cell r="BS101">
            <v>45566</v>
          </cell>
          <cell r="BT101"/>
          <cell r="BV101"/>
          <cell r="BX101"/>
          <cell r="BY101"/>
          <cell r="BZ101"/>
        </row>
        <row r="102">
          <cell r="A102">
            <v>101</v>
          </cell>
          <cell r="B102" t="str">
            <v>問山 裕二</v>
          </cell>
          <cell r="C102" t="str">
            <v>伊藤美由紀</v>
          </cell>
          <cell r="D102">
            <v>0</v>
          </cell>
          <cell r="E102" t="str">
            <v>未採番</v>
          </cell>
          <cell r="F102" t="str">
            <v>附属病院倫理委員会</v>
          </cell>
          <cell r="G102"/>
          <cell r="H102" t="str">
            <v>大腸癌術前指標Modified Cachexia Indexの短期ならびに長期アウトカムに与える影響</v>
          </cell>
          <cell r="I102">
            <v>45517.658460648148</v>
          </cell>
          <cell r="J102">
            <v>45526.710266203707</v>
          </cell>
          <cell r="K102" t="str">
            <v>北嶋 貴仁</v>
          </cell>
          <cell r="L102" t="str">
            <v>附属病院 ゲノム医療部</v>
          </cell>
          <cell r="M102" t="str">
            <v>助教</v>
          </cell>
          <cell r="N102" t="str">
            <v>2020年10月01日（有効期限切れ）</v>
          </cell>
          <cell r="O102" t="str">
            <v>2024年08月19日</v>
          </cell>
          <cell r="P102" t="str">
            <v>問山 裕二</v>
          </cell>
          <cell r="Q102" t="str">
            <v>医学系研究科 臨床医学系講座</v>
          </cell>
          <cell r="R102" t="str">
            <v>教授</v>
          </cell>
          <cell r="S102" t="str">
            <v>奥川 喜永</v>
          </cell>
          <cell r="T102" t="str">
            <v>附属病院 ゲノム医療部</v>
          </cell>
          <cell r="U102" t="str">
            <v>教授</v>
          </cell>
          <cell r="V102" t="str">
            <v>2020年10月01日（有効期限切れ）</v>
          </cell>
          <cell r="W102" t="str">
            <v>2023年09月05日（有効期限切れ）</v>
          </cell>
          <cell r="Y102">
            <v>46752.5</v>
          </cell>
          <cell r="Z102"/>
          <cell r="AA102"/>
          <cell r="AB102"/>
          <cell r="AC102"/>
          <cell r="AD102"/>
          <cell r="AE102"/>
          <cell r="AF102" t="str">
            <v xml:space="preserve"> </v>
          </cell>
          <cell r="AG102"/>
          <cell r="AH102"/>
          <cell r="AI102" t="str">
            <v>未受講</v>
          </cell>
          <cell r="AJ102" t="str">
            <v>未受講</v>
          </cell>
          <cell r="AK102" t="str">
            <v>医学系研究科・医学部・医学部附属病院</v>
          </cell>
          <cell r="AL102" t="str">
            <v>奥川 喜永</v>
          </cell>
          <cell r="AM102" t="str">
            <v>附属病院 ゲノム医療部</v>
          </cell>
          <cell r="AN102" t="str">
            <v>教授</v>
          </cell>
          <cell r="AO102" t="str">
            <v>2020年10月01日（有効期限切れ）</v>
          </cell>
          <cell r="AP102" t="str">
            <v>2023年09月05日（有効期限切れ）</v>
          </cell>
          <cell r="AQ102" t="str">
            <v>吉山 繁幸,大井 正貴,問山 裕二,安田 裕美,小池 勇樹,北嶋 貴仁,大北 喜基,川村 幹雄,志村 匡信,今岡 裕基,山下 真司,佐藤 友紀,東 浩輝,MA RUIYA,家城 英治</v>
          </cell>
          <cell r="AR102" t="str">
            <v>医学系研究科 基礎医学系講座,附属病院 手術部,医学系研究科 臨床医学系講座,附属病院 消化管外科,附属病院 周産母子センター,附属病院 ゲノム医療部,医学系研究科 臨床医学系講座,附属病院 消化管外科,附属病院 消化管外科,医学系研究科 先進医療外科学講座,附属病院 消化管外科,附属病院 小児外科,附属病院 小児外科,医学部,附属病院 消化管外科</v>
          </cell>
          <cell r="AS102" t="str">
            <v>大学院担当准教授,准教授,教授,講師,講師,助教,准教授,講師,助教,寄附講座助教,医員,医員,医員,大学院生,医員</v>
          </cell>
          <cell r="AT102" t="str">
            <v>2017年05月08日（有効期限切れ）,2020年10月01日（有効期限切れ）,2021年11月02日（有効期限切れ）,2020年10月01日（有効期限切れ）,未受講,2020年10月01日（有効期限切れ）,2018年05月10日（有効期限切れ）,未受講,2020年10月01日（有効期限切れ）,未受講,未受講,未受講,未受講,未受講,未受講</v>
          </cell>
          <cell r="AU102" t="str">
            <v>2024年01月04日（有効期限切れ）,2023年09月04日（有効期限切れ）,2023年11月05日（有効期限切れ）,2023年08月17日（有効期限切れ）,2023年10月27日（有効期限切れ）,2023年08月17日（有効期限切れ）,2023年10月30日（有効期限切れ）,2024年03月27日,2023年10月07日（有効期限切れ）,2024年08月21日,2024年02月08日（有効期限切れ）,2024年03月12日,2024年01月02日（有効期限切れ）,2024年08月20日,2024年08月13日</v>
          </cell>
          <cell r="AV102"/>
          <cell r="AW102"/>
          <cell r="AX102"/>
          <cell r="AY102"/>
          <cell r="AZ102"/>
          <cell r="BA102" t="str">
            <v>川部 知美</v>
          </cell>
          <cell r="BB102" t="str">
            <v>医学部</v>
          </cell>
          <cell r="BC102" t="str">
            <v>非常勤職員</v>
          </cell>
          <cell r="BD102" t="str">
            <v>附属病院 消化管外科</v>
          </cell>
          <cell r="BE102"/>
          <cell r="BF102" t="str">
            <v>〇</v>
          </cell>
          <cell r="BG102">
            <v>46752</v>
          </cell>
          <cell r="BH102"/>
          <cell r="BI102"/>
          <cell r="BJ102"/>
          <cell r="BK102"/>
          <cell r="BL102" t="str">
            <v>-</v>
          </cell>
          <cell r="BM102">
            <v>10000</v>
          </cell>
          <cell r="BN102"/>
          <cell r="BO102"/>
          <cell r="BP102"/>
          <cell r="BQ102"/>
          <cell r="BR102"/>
          <cell r="BS102"/>
          <cell r="BT102"/>
          <cell r="BV102"/>
          <cell r="BX102"/>
        </row>
        <row r="103">
          <cell r="A103">
            <v>102</v>
          </cell>
          <cell r="B103" t="str">
            <v>中川 勇人</v>
          </cell>
          <cell r="C103" t="str">
            <v>栗田 圭子</v>
          </cell>
          <cell r="D103" t="str">
            <v>2024-09-110</v>
          </cell>
          <cell r="E103" t="str">
            <v>H2024-150</v>
          </cell>
          <cell r="F103" t="str">
            <v>附属病院倫理委員会</v>
          </cell>
          <cell r="G103" t="str">
            <v>岐阜大学大学院医学系研究科医学研究等倫理審査委員会</v>
          </cell>
          <cell r="H103" t="str">
            <v>本邦における不顕性肝性脳症の診療実態に関する多機関共同アンケート調査</v>
          </cell>
          <cell r="I103">
            <v>45517.661678240744</v>
          </cell>
          <cell r="J103">
            <v>45533.725856481484</v>
          </cell>
          <cell r="K103" t="str">
            <v>玉井 康将</v>
          </cell>
          <cell r="L103" t="str">
            <v>附属病院 消化器・肝臓内科</v>
          </cell>
          <cell r="M103" t="str">
            <v>助教</v>
          </cell>
          <cell r="N103" t="str">
            <v>2020年10月01日（有効期限切れ）</v>
          </cell>
          <cell r="O103" t="str">
            <v>2024年10月03日</v>
          </cell>
          <cell r="P103" t="str">
            <v>中川 勇人</v>
          </cell>
          <cell r="Q103" t="str">
            <v>医学系研究科 臨床医学系講座</v>
          </cell>
          <cell r="R103" t="str">
            <v>大学院担当教授</v>
          </cell>
          <cell r="S103" t="str">
            <v>岩佐 元雄</v>
          </cell>
          <cell r="T103" t="str">
            <v>附属病院 消化器・肝臓内科</v>
          </cell>
          <cell r="U103" t="str">
            <v>准教授</v>
          </cell>
          <cell r="V103" t="str">
            <v>2020年10月01日（有効期限切れ）</v>
          </cell>
          <cell r="W103" t="str">
            <v>2024年08月20日</v>
          </cell>
          <cell r="Y103">
            <v>47756.5</v>
          </cell>
          <cell r="Z103">
            <v>45553.5</v>
          </cell>
          <cell r="AA103"/>
          <cell r="AB103"/>
          <cell r="AC103">
            <v>45555.5</v>
          </cell>
          <cell r="AD103" t="str">
            <v>承認</v>
          </cell>
          <cell r="AE103" t="str">
            <v>2024-09-110</v>
          </cell>
          <cell r="AF103" t="str">
            <v xml:space="preserve"> </v>
          </cell>
          <cell r="AG103"/>
          <cell r="AH103"/>
          <cell r="AI103" t="str">
            <v>未受講</v>
          </cell>
          <cell r="AJ103" t="str">
            <v>未受講</v>
          </cell>
          <cell r="AK103" t="str">
            <v>医学系研究科・医学部・医学部附属病院</v>
          </cell>
          <cell r="AL103" t="str">
            <v>玉井 康将</v>
          </cell>
          <cell r="AM103" t="str">
            <v>附属病院 消化器・肝臓内科</v>
          </cell>
          <cell r="AN103" t="str">
            <v>助教</v>
          </cell>
          <cell r="AO103" t="str">
            <v>2020年10月01日（有効期限切れ）</v>
          </cell>
          <cell r="AP103" t="str">
            <v>2023年09月22日（有効期限切れ）</v>
          </cell>
          <cell r="AQ103" t="str">
            <v>玉井 康将</v>
          </cell>
          <cell r="AR103" t="str">
            <v>附属病院 消化器・肝臓内科</v>
          </cell>
          <cell r="AS103" t="str">
            <v>助教</v>
          </cell>
          <cell r="AT103" t="str">
            <v>2020年10月01日（有効期限切れ）</v>
          </cell>
          <cell r="AU103" t="str">
            <v>2023年09月22日（有効期限切れ）</v>
          </cell>
          <cell r="AV103"/>
          <cell r="AW103"/>
          <cell r="AX103"/>
          <cell r="AY103"/>
          <cell r="AZ103"/>
          <cell r="BA103"/>
          <cell r="BB103"/>
          <cell r="BC103"/>
          <cell r="BD103" t="str">
            <v>附属病院 消化器・肝臓内科</v>
          </cell>
          <cell r="BE103"/>
          <cell r="BF103" t="str">
            <v>〇</v>
          </cell>
          <cell r="BG103">
            <v>47756</v>
          </cell>
          <cell r="BH103"/>
          <cell r="BI103"/>
          <cell r="BJ103"/>
          <cell r="BK103"/>
          <cell r="BL103" t="str">
            <v>-</v>
          </cell>
          <cell r="BM103">
            <v>10000</v>
          </cell>
          <cell r="BN103">
            <v>45559</v>
          </cell>
          <cell r="BO103" t="str">
            <v>病院収入</v>
          </cell>
          <cell r="BP103">
            <v>45559</v>
          </cell>
          <cell r="BQ103">
            <v>45559</v>
          </cell>
          <cell r="BR103">
            <v>45562</v>
          </cell>
          <cell r="BS103">
            <v>45566</v>
          </cell>
          <cell r="BT103"/>
          <cell r="BX103"/>
          <cell r="BY103"/>
          <cell r="BZ103"/>
        </row>
        <row r="104">
          <cell r="A104">
            <v>103</v>
          </cell>
          <cell r="B104" t="str">
            <v>平山 雅浩</v>
          </cell>
          <cell r="C104" t="str">
            <v>森田 尚子</v>
          </cell>
          <cell r="D104" t="str">
            <v>2024-09-128</v>
          </cell>
          <cell r="E104" t="str">
            <v>H2024-161</v>
          </cell>
          <cell r="F104" t="str">
            <v>附属病院倫理委員会</v>
          </cell>
          <cell r="G104"/>
          <cell r="H104" t="str">
            <v>Static心筋Perfusion CTの最適撮影タイミングに関する研究</v>
          </cell>
          <cell r="I104">
            <v>45518.629374999997</v>
          </cell>
          <cell r="J104">
            <v>45524.657743055555</v>
          </cell>
          <cell r="K104" t="str">
            <v>中村 哲士</v>
          </cell>
          <cell r="L104" t="str">
            <v>医学系研究科 先進画像診断学講座</v>
          </cell>
          <cell r="M104" t="str">
            <v>准教授</v>
          </cell>
          <cell r="N104" t="str">
            <v>2020年10月01日（有効期限切れ）</v>
          </cell>
          <cell r="O104" t="str">
            <v>2024年08月20日</v>
          </cell>
          <cell r="P104" t="str">
            <v>市川 泰崇</v>
          </cell>
          <cell r="Q104" t="str">
            <v>附属病院 放射線部</v>
          </cell>
          <cell r="R104" t="str">
            <v>准教授</v>
          </cell>
          <cell r="S104" t="str">
            <v>中村 哲士</v>
          </cell>
          <cell r="T104" t="str">
            <v>医学系研究科 先進画像診断学講座</v>
          </cell>
          <cell r="U104" t="str">
            <v>准教授</v>
          </cell>
          <cell r="V104" t="str">
            <v>2020年10月01日（有効期限切れ）</v>
          </cell>
          <cell r="W104" t="str">
            <v>2024年08月20日</v>
          </cell>
          <cell r="Y104">
            <v>46022.5</v>
          </cell>
          <cell r="Z104">
            <v>45561.5</v>
          </cell>
          <cell r="AA104">
            <v>45569.5</v>
          </cell>
          <cell r="AB104" t="str">
            <v>承認</v>
          </cell>
          <cell r="AC104">
            <v>45574.5</v>
          </cell>
          <cell r="AD104" t="str">
            <v>承認</v>
          </cell>
          <cell r="AE104" t="str">
            <v>2024-09-128</v>
          </cell>
          <cell r="AF104" t="str">
            <v xml:space="preserve"> </v>
          </cell>
          <cell r="AG104"/>
          <cell r="AH104"/>
          <cell r="AI104" t="str">
            <v>未受講</v>
          </cell>
          <cell r="AJ104" t="str">
            <v>未受講</v>
          </cell>
          <cell r="AK104" t="str">
            <v>医学系研究科・医学部・医学部附属病院</v>
          </cell>
          <cell r="AL104" t="str">
            <v>中村 哲士</v>
          </cell>
          <cell r="AM104" t="str">
            <v>医学系研究科 先進画像診断学講座</v>
          </cell>
          <cell r="AN104" t="str">
            <v>准教授</v>
          </cell>
          <cell r="AO104" t="str">
            <v>2020年10月01日（有効期限切れ）</v>
          </cell>
          <cell r="AP104" t="str">
            <v>2024年08月20日</v>
          </cell>
          <cell r="AQ104" t="str">
            <v>永澤 直樹,山﨑 暁夫,荒木 俊,北川 覚也,佐久間 肇</v>
          </cell>
          <cell r="AR104" t="str">
            <v>附属病院 放射線部,附属病院 放射線部,附属病院 放射線部,みえの未来図共創機構,附属病院 放射線科</v>
          </cell>
          <cell r="AS104" t="str">
            <v>診療放射線技師,診療放射線技師,医員,教授,診療等従事者</v>
          </cell>
          <cell r="AT104" t="str">
            <v>2020年10月01日（有効期限切れ）,2020年10月01日（有効期限切れ）,2020年10月01日（有効期限切れ）,2020年10月01日（有効期限切れ）,2020年10月01日（有効期限切れ）</v>
          </cell>
          <cell r="AU104" t="str">
            <v>2024年01月13日（有効期限切れ）,2024年01月18日（有効期限切れ）,2023年10月24日（有効期限切れ）,2024年09月10日,2024年09月20日</v>
          </cell>
          <cell r="AV104"/>
          <cell r="AW104"/>
          <cell r="AX104"/>
          <cell r="AY104"/>
          <cell r="AZ104"/>
          <cell r="BA104" t="str">
            <v>豊増 泰</v>
          </cell>
          <cell r="BB104" t="str">
            <v>附属病院 放射線科</v>
          </cell>
          <cell r="BC104" t="str">
            <v>助教</v>
          </cell>
          <cell r="BD104" t="str">
            <v>附属病院 放射線科</v>
          </cell>
          <cell r="BE104"/>
          <cell r="BF104" t="str">
            <v>〇</v>
          </cell>
          <cell r="BG104">
            <v>46022</v>
          </cell>
          <cell r="BH104"/>
          <cell r="BI104"/>
          <cell r="BJ104"/>
          <cell r="BK104"/>
          <cell r="BL104" t="str">
            <v>-</v>
          </cell>
          <cell r="BM104">
            <v>10000</v>
          </cell>
          <cell r="BN104">
            <v>45587</v>
          </cell>
          <cell r="BO104" t="str">
            <v>寄附</v>
          </cell>
          <cell r="BP104">
            <v>45587</v>
          </cell>
          <cell r="BQ104">
            <v>45587</v>
          </cell>
          <cell r="BR104">
            <v>45590</v>
          </cell>
          <cell r="BS104">
            <v>45597</v>
          </cell>
          <cell r="BT104"/>
          <cell r="BX104"/>
          <cell r="BY104"/>
          <cell r="BZ104"/>
        </row>
        <row r="105">
          <cell r="A105">
            <v>104</v>
          </cell>
          <cell r="B105" t="str">
            <v>鈴木 圭</v>
          </cell>
          <cell r="C105" t="str">
            <v>伊藤 陽子</v>
          </cell>
          <cell r="D105" t="str">
            <v>2024-09-100</v>
          </cell>
          <cell r="E105" t="str">
            <v>H2024-166</v>
          </cell>
          <cell r="F105" t="str">
            <v>附属病院倫理委員会</v>
          </cell>
          <cell r="G105"/>
          <cell r="H105" t="str">
            <v>初期救急領域における急性疾患予後予測スコア（NEWS）の有用性に関する観察研究：MIE−NEWS</v>
          </cell>
          <cell r="I105">
            <v>45518.877662037034</v>
          </cell>
          <cell r="J105">
            <v>45560.558877314812</v>
          </cell>
          <cell r="K105" t="str">
            <v>鈴木 圭</v>
          </cell>
          <cell r="L105" t="str">
            <v>附属病院 高度救命救急・総合集中治療センター</v>
          </cell>
          <cell r="M105" t="str">
            <v>教授</v>
          </cell>
          <cell r="N105" t="str">
            <v>2020年10月01日（有効期限切れ）</v>
          </cell>
          <cell r="O105" t="str">
            <v>2024年03月04日</v>
          </cell>
          <cell r="P105" t="str">
            <v>鈴木 圭</v>
          </cell>
          <cell r="Q105" t="str">
            <v>附属病院 高度救命救急・総合集中治療センター</v>
          </cell>
          <cell r="R105" t="str">
            <v>教授</v>
          </cell>
          <cell r="S105" t="str">
            <v>鈴木 圭</v>
          </cell>
          <cell r="T105" t="str">
            <v>附属病院 高度救命救急・総合集中治療センター</v>
          </cell>
          <cell r="U105" t="str">
            <v>教授</v>
          </cell>
          <cell r="V105" t="str">
            <v>2020年10月01日（有効期限切れ）</v>
          </cell>
          <cell r="W105" t="str">
            <v>2024年03月04日</v>
          </cell>
          <cell r="Y105">
            <v>46387.5</v>
          </cell>
          <cell r="Z105">
            <v>45552.5</v>
          </cell>
          <cell r="AA105">
            <v>45586.5</v>
          </cell>
          <cell r="AB105" t="str">
            <v>承認</v>
          </cell>
          <cell r="AC105">
            <v>45587.5</v>
          </cell>
          <cell r="AD105" t="str">
            <v>承認</v>
          </cell>
          <cell r="AE105" t="str">
            <v>2024-09-100</v>
          </cell>
          <cell r="AF105" t="str">
            <v xml:space="preserve"> </v>
          </cell>
          <cell r="AG105"/>
          <cell r="AH105"/>
          <cell r="AI105" t="str">
            <v>未受講</v>
          </cell>
          <cell r="AJ105" t="str">
            <v>未受講</v>
          </cell>
          <cell r="AK105" t="str">
            <v>医学系研究科・医学部・医学部附属病院</v>
          </cell>
          <cell r="AL105" t="str">
            <v>鈴木 圭</v>
          </cell>
          <cell r="AM105" t="str">
            <v>附属病院 高度救命救急・総合集中治療センター</v>
          </cell>
          <cell r="AN105" t="str">
            <v>教授</v>
          </cell>
          <cell r="AO105" t="str">
            <v>2020年10月01日（有効期限切れ）</v>
          </cell>
          <cell r="AP105" t="str">
            <v>2024年03月04日</v>
          </cell>
          <cell r="AQ105" t="str">
            <v>山口 貴則,池尻 薫,田中 康次郎</v>
          </cell>
          <cell r="AR105" t="str">
            <v>附属病院 救命救急・総合集中治療センター,附属病院 救命救急・総合集中治療センター,附属病院 高度救命救急・総合集中治療センター</v>
          </cell>
          <cell r="AS105" t="str">
            <v>助教,助教,助教</v>
          </cell>
          <cell r="AT105" t="str">
            <v>2020年10月01日（有効期限切れ）,2020年10月01日（有効期限切れ）,未受講</v>
          </cell>
          <cell r="AU105" t="str">
            <v>2024年08月05日,2024年08月03日,2024年08月13日</v>
          </cell>
          <cell r="AV105" t="str">
            <v>鈴木康平,福田悠月,中嶋智織,長井暉華</v>
          </cell>
          <cell r="AW105" t="str">
            <v>三重大学医学部医学科,三重大学医学部医学科,三重大学医学部医学科,三重大学医学部医学科</v>
          </cell>
          <cell r="AX105" t="str">
            <v>学生,学生,学生,学生</v>
          </cell>
          <cell r="AY105" t="str">
            <v>受講済み,受講済み,受講済み,受講済み</v>
          </cell>
          <cell r="AZ105" t="str">
            <v>未受講,未受講,未受講,未受講</v>
          </cell>
          <cell r="BA105" t="str">
            <v>伊藤 陽子</v>
          </cell>
          <cell r="BB105" t="str">
            <v>附属病院 救命救急・総合集中治療センター</v>
          </cell>
          <cell r="BC105" t="str">
            <v>事務補佐員</v>
          </cell>
          <cell r="BD105" t="str">
            <v>附属病院 高度救命救急・総合集中治療センター</v>
          </cell>
          <cell r="BE105"/>
          <cell r="BF105" t="str">
            <v>〇</v>
          </cell>
          <cell r="BG105">
            <v>46387</v>
          </cell>
          <cell r="BH105"/>
          <cell r="BI105"/>
          <cell r="BJ105"/>
          <cell r="BK105"/>
          <cell r="BL105" t="str">
            <v>-</v>
          </cell>
          <cell r="BM105">
            <v>10000</v>
          </cell>
          <cell r="BN105">
            <v>45559</v>
          </cell>
          <cell r="BO105" t="str">
            <v>病院収入</v>
          </cell>
          <cell r="BP105">
            <v>45560</v>
          </cell>
          <cell r="BQ105">
            <v>45560</v>
          </cell>
          <cell r="BR105">
            <v>45562</v>
          </cell>
          <cell r="BS105">
            <v>45566</v>
          </cell>
          <cell r="BT105"/>
          <cell r="BV105"/>
          <cell r="BX105"/>
          <cell r="BY105" t="str">
            <v>〇</v>
          </cell>
          <cell r="BZ105"/>
        </row>
        <row r="106">
          <cell r="A106">
            <v>105</v>
          </cell>
          <cell r="B106" t="str">
            <v>井村 香積</v>
          </cell>
          <cell r="C106" t="str">
            <v>乙部 直美</v>
          </cell>
          <cell r="D106" t="str">
            <v>2024-10-062</v>
          </cell>
          <cell r="E106" t="str">
            <v>U2024-024</v>
          </cell>
          <cell r="F106" t="str">
            <v>医学部倫理委員会</v>
          </cell>
          <cell r="G106"/>
          <cell r="H106" t="str">
            <v>看護基礎教育における実習指導者の主体性の捉え方に関する研究</v>
          </cell>
          <cell r="I106">
            <v>45520.596886574072</v>
          </cell>
          <cell r="J106">
            <v>45607.876342592594</v>
          </cell>
          <cell r="K106" t="str">
            <v>池田 由佳梨</v>
          </cell>
          <cell r="L106" t="str">
            <v>医学系研究科</v>
          </cell>
          <cell r="M106" t="str">
            <v>大学院生</v>
          </cell>
          <cell r="N106" t="str">
            <v>未受講</v>
          </cell>
          <cell r="O106" t="str">
            <v>2024年08月08日</v>
          </cell>
          <cell r="P106" t="str">
            <v>桝屋 正浩</v>
          </cell>
          <cell r="Q106" t="str">
            <v>医学系研究科 臨床医学系講座</v>
          </cell>
          <cell r="R106" t="str">
            <v>大学院担当教授</v>
          </cell>
          <cell r="S106" t="str">
            <v>井村 香積</v>
          </cell>
          <cell r="T106" t="str">
            <v>医学系研究科 基盤看護学領域</v>
          </cell>
          <cell r="U106" t="str">
            <v>大学院担当准教授</v>
          </cell>
          <cell r="V106" t="str">
            <v>2020年10月01日（有効期限切れ）</v>
          </cell>
          <cell r="W106" t="str">
            <v>2023年12月14日（有効期限切れ）</v>
          </cell>
          <cell r="Y106">
            <v>46477.5</v>
          </cell>
          <cell r="Z106">
            <v>45581.5</v>
          </cell>
          <cell r="AA106">
            <v>45615.5</v>
          </cell>
          <cell r="AB106" t="str">
            <v>承認</v>
          </cell>
          <cell r="AC106">
            <v>45617.5</v>
          </cell>
          <cell r="AD106" t="str">
            <v>承認</v>
          </cell>
          <cell r="AE106" t="str">
            <v>2024-10-062</v>
          </cell>
          <cell r="AF106" t="str">
            <v xml:space="preserve"> </v>
          </cell>
          <cell r="AG106"/>
          <cell r="AH106"/>
          <cell r="AI106" t="str">
            <v>未受講</v>
          </cell>
          <cell r="AJ106" t="str">
            <v>未受講</v>
          </cell>
          <cell r="AK106" t="str">
            <v>医学系研究科・医学部・医学部附属病院</v>
          </cell>
          <cell r="AL106" t="str">
            <v>池田 由佳梨</v>
          </cell>
          <cell r="AM106" t="str">
            <v>医学系研究科</v>
          </cell>
          <cell r="AN106" t="str">
            <v>大学院生</v>
          </cell>
          <cell r="AO106" t="str">
            <v>未受講</v>
          </cell>
          <cell r="AP106" t="str">
            <v>2024年08月08日</v>
          </cell>
          <cell r="AQ106" t="str">
            <v>池田 由佳梨</v>
          </cell>
          <cell r="AR106" t="str">
            <v>医学系研究科</v>
          </cell>
          <cell r="AS106" t="str">
            <v>大学院生</v>
          </cell>
          <cell r="AT106" t="str">
            <v>未受講</v>
          </cell>
          <cell r="AU106" t="str">
            <v>2024年08月08日</v>
          </cell>
          <cell r="AV106"/>
          <cell r="AW106"/>
          <cell r="AX106"/>
          <cell r="AY106"/>
          <cell r="AZ106"/>
          <cell r="BA106" t="str">
            <v>松田 未来子</v>
          </cell>
          <cell r="BB106" t="str">
            <v>医学系研究科 基盤看護学領域</v>
          </cell>
          <cell r="BC106" t="str">
            <v>助教</v>
          </cell>
          <cell r="BD106" t="str">
            <v>医学系研究科 基盤看護学領域</v>
          </cell>
          <cell r="BE106"/>
          <cell r="BF106" t="str">
            <v>〇</v>
          </cell>
          <cell r="BG106">
            <v>46477</v>
          </cell>
          <cell r="BH106"/>
          <cell r="BI106"/>
          <cell r="BJ106"/>
          <cell r="BK106"/>
          <cell r="BL106" t="str">
            <v>-</v>
          </cell>
          <cell r="BM106">
            <v>10000</v>
          </cell>
          <cell r="BN106">
            <v>45587</v>
          </cell>
          <cell r="BO106" t="str">
            <v>授業料</v>
          </cell>
          <cell r="BP106">
            <v>45587</v>
          </cell>
          <cell r="BQ106">
            <v>45587</v>
          </cell>
          <cell r="BR106">
            <v>45590</v>
          </cell>
          <cell r="BS106">
            <v>45597</v>
          </cell>
          <cell r="BT106"/>
          <cell r="BV106"/>
          <cell r="BX106"/>
          <cell r="BY106" t="str">
            <v>〇</v>
          </cell>
          <cell r="BZ106"/>
        </row>
        <row r="107">
          <cell r="A107" t="str">
            <v>106
取下げ</v>
          </cell>
          <cell r="B107" t="str">
            <v>小林 哲</v>
          </cell>
          <cell r="C107" t="str">
            <v>山本 亜季子</v>
          </cell>
          <cell r="D107">
            <v>0</v>
          </cell>
          <cell r="E107" t="str">
            <v>未採番</v>
          </cell>
          <cell r="F107" t="str">
            <v>附属病院倫理委員会</v>
          </cell>
          <cell r="G107" t="str">
            <v>桑名市総合医療センター研究倫理審査委員会</v>
          </cell>
          <cell r="H107" t="str">
            <v>進行非小細胞肺癌患者におけるIＭpower-130,150レジメンによる化学療法治療の後方視的検討</v>
          </cell>
          <cell r="I107">
            <v>45521.623657407406</v>
          </cell>
          <cell r="J107">
            <v>45521.623657407406</v>
          </cell>
          <cell r="K107" t="str">
            <v>藤本 源</v>
          </cell>
          <cell r="L107" t="str">
            <v>医学系研究科 臨床医学系講座</v>
          </cell>
          <cell r="M107" t="str">
            <v>大学院担当講師</v>
          </cell>
          <cell r="N107" t="str">
            <v>2020年10月01日（有効期限切れ）</v>
          </cell>
          <cell r="O107" t="str">
            <v>2024年08月22日</v>
          </cell>
          <cell r="P107" t="str">
            <v>小林 哲</v>
          </cell>
          <cell r="Q107" t="str">
            <v>医学系研究科 臨床医学系講座</v>
          </cell>
          <cell r="R107" t="str">
            <v>大学院担当教授</v>
          </cell>
          <cell r="S107" t="str">
            <v>藤本 源</v>
          </cell>
          <cell r="T107" t="str">
            <v>医学系研究科 臨床医学系講座</v>
          </cell>
          <cell r="U107" t="str">
            <v>大学院担当講師</v>
          </cell>
          <cell r="V107" t="str">
            <v>2020年10月01日（有効期限切れ）</v>
          </cell>
          <cell r="W107" t="str">
            <v>2023年08月16日（有効期限切れ）</v>
          </cell>
          <cell r="X107"/>
          <cell r="Y107">
            <v>47299.5</v>
          </cell>
          <cell r="Z107"/>
          <cell r="AA107"/>
          <cell r="AB107"/>
          <cell r="AC107"/>
          <cell r="AD107"/>
          <cell r="AE107"/>
          <cell r="AF107" t="str">
            <v xml:space="preserve"> </v>
          </cell>
          <cell r="AG107"/>
          <cell r="AH107"/>
          <cell r="AI107" t="str">
            <v>未受講</v>
          </cell>
          <cell r="AJ107" t="str">
            <v>未受講</v>
          </cell>
          <cell r="AK107" t="str">
            <v>医学系研究科・医学部・医学部附属病院</v>
          </cell>
          <cell r="AL107" t="str">
            <v xml:space="preserve"> </v>
          </cell>
          <cell r="AM107"/>
          <cell r="AN107"/>
          <cell r="AO107" t="str">
            <v>未受講</v>
          </cell>
          <cell r="AP107" t="str">
            <v>未受講</v>
          </cell>
          <cell r="AQ107"/>
          <cell r="AR107"/>
          <cell r="AS107"/>
          <cell r="AT107"/>
          <cell r="AU107"/>
          <cell r="AV107"/>
          <cell r="AW107"/>
          <cell r="AX107"/>
          <cell r="AY107"/>
          <cell r="AZ107"/>
          <cell r="BA107" t="str">
            <v>藤本 源</v>
          </cell>
          <cell r="BB107" t="str">
            <v>医学系研究科 臨床医学系講座</v>
          </cell>
          <cell r="BC107" t="str">
            <v>大学院担当講師</v>
          </cell>
          <cell r="BD107" t="str">
            <v>附属病院 呼吸器内科</v>
          </cell>
          <cell r="BE107"/>
          <cell r="BF107" t="str">
            <v>〇</v>
          </cell>
          <cell r="BG107">
            <v>47299</v>
          </cell>
          <cell r="BH107"/>
          <cell r="BI107"/>
          <cell r="BJ107"/>
          <cell r="BK107"/>
          <cell r="BL107" t="str">
            <v>-</v>
          </cell>
          <cell r="BM107">
            <v>10000</v>
          </cell>
          <cell r="BN107"/>
          <cell r="BO107"/>
          <cell r="BP107"/>
          <cell r="BQ107"/>
          <cell r="BR107"/>
          <cell r="BS107"/>
          <cell r="BT107" t="str">
            <v>個別審査の為取下げ</v>
          </cell>
          <cell r="BU107"/>
          <cell r="BV107" t="str">
            <v>〇</v>
          </cell>
          <cell r="BX107"/>
          <cell r="BY107"/>
          <cell r="BZ107"/>
        </row>
        <row r="108">
          <cell r="A108">
            <v>107</v>
          </cell>
          <cell r="B108" t="str">
            <v>平山 雅浩</v>
          </cell>
          <cell r="C108" t="str">
            <v>森田 尚子</v>
          </cell>
          <cell r="D108" t="str">
            <v>2024-09-126</v>
          </cell>
          <cell r="E108" t="str">
            <v>H2024-173</v>
          </cell>
          <cell r="F108" t="str">
            <v>附属病院倫理委員会</v>
          </cell>
          <cell r="G108"/>
          <cell r="H108" t="str">
            <v>陽電子放出断層撮影/コンピューター断層検査における撮像条件の最適化に関する検討</v>
          </cell>
          <cell r="I108">
            <v>45523.449513888889</v>
          </cell>
          <cell r="J108">
            <v>45580.55369212963</v>
          </cell>
          <cell r="K108" t="str">
            <v>市川 泰崇</v>
          </cell>
          <cell r="L108" t="str">
            <v>附属病院 放射線部</v>
          </cell>
          <cell r="M108" t="str">
            <v>准教授</v>
          </cell>
          <cell r="N108" t="str">
            <v>2020年10月01日（有効期限切れ）</v>
          </cell>
          <cell r="O108" t="str">
            <v>2024年09月10日</v>
          </cell>
          <cell r="P108" t="str">
            <v>佐久間 肇</v>
          </cell>
          <cell r="Q108" t="str">
            <v>附属病院 放射線科</v>
          </cell>
          <cell r="R108" t="str">
            <v>診療等従事者</v>
          </cell>
          <cell r="S108" t="str">
            <v>市川 泰崇</v>
          </cell>
          <cell r="T108" t="str">
            <v>附属病院 放射線部</v>
          </cell>
          <cell r="U108" t="str">
            <v>准教授</v>
          </cell>
          <cell r="V108" t="str">
            <v>2020年10月01日（有効期限切れ）</v>
          </cell>
          <cell r="W108" t="str">
            <v>2024年09月10日</v>
          </cell>
          <cell r="X108"/>
          <cell r="Y108">
            <v>47848.5</v>
          </cell>
          <cell r="Z108">
            <v>45561.5</v>
          </cell>
          <cell r="AA108">
            <v>45588.5</v>
          </cell>
          <cell r="AB108" t="str">
            <v>承認</v>
          </cell>
          <cell r="AC108">
            <v>45593.5</v>
          </cell>
          <cell r="AD108" t="str">
            <v>承認</v>
          </cell>
          <cell r="AE108" t="str">
            <v>2024-09-126</v>
          </cell>
          <cell r="AF108" t="str">
            <v xml:space="preserve"> </v>
          </cell>
          <cell r="AG108"/>
          <cell r="AH108"/>
          <cell r="AI108" t="str">
            <v>未受講</v>
          </cell>
          <cell r="AJ108" t="str">
            <v>未受講</v>
          </cell>
          <cell r="AK108" t="str">
            <v>医学系研究科・医学部・医学部附属病院</v>
          </cell>
          <cell r="AL108" t="str">
            <v>市川 泰崇</v>
          </cell>
          <cell r="AM108" t="str">
            <v>附属病院 放射線部</v>
          </cell>
          <cell r="AN108" t="str">
            <v>准教授</v>
          </cell>
          <cell r="AO108" t="str">
            <v>2020年10月01日（有効期限切れ）</v>
          </cell>
          <cell r="AP108" t="str">
            <v>2024年09月10日</v>
          </cell>
          <cell r="AQ108" t="str">
            <v>冨田 陽也,佐久間 肇,橋爪 健悟,小林 達宏,大矢 貴巳,中村 哲士,田米 岳,久保岡 牧子,長谷川 大輔,沼田 光司</v>
          </cell>
          <cell r="AR108" t="str">
            <v>附属病院 放射線部,附属病院 放射線科,附属病院 放射線部,附属病院 放射線部,附属病院 放射線科,医学系研究科 先進画像診断学講座,附属病院 放射線部,附属病院 Aiセンター,附属病院 放射線科,附属病院 放射線部</v>
          </cell>
          <cell r="AS108" t="str">
            <v>診療放射線技師,診療等従事者,診療放射線技師,診療等従事者,診療等従事者,准教授,診療放射線技師,助教,助教,技術補佐員</v>
          </cell>
          <cell r="AT108" t="str">
            <v>2020年10月01日（有効期限切れ）,2020年10月01日（有効期限切れ）,2017年05月12日（有効期限切れ）,未受講,未受講,2020年10月01日（有効期限切れ）,未受講,未受講,未受講,未受講</v>
          </cell>
          <cell r="AU108" t="str">
            <v>2024年02月28日,2024年09月20日,2024年09月19日,2024年07月23日,2024年07月24日,2024年08月20日,2024年07月26日,2024年09月20日,2024年07月26日,2024年08月13日</v>
          </cell>
          <cell r="AV108"/>
          <cell r="AW108"/>
          <cell r="AX108"/>
          <cell r="AY108"/>
          <cell r="AZ108"/>
          <cell r="BA108" t="str">
            <v>小久江 良太</v>
          </cell>
          <cell r="BB108" t="str">
            <v>附属病院 放射線部</v>
          </cell>
          <cell r="BC108" t="str">
            <v>助教</v>
          </cell>
          <cell r="BD108" t="str">
            <v>附属病院 放射線部</v>
          </cell>
          <cell r="BE108"/>
          <cell r="BF108" t="str">
            <v>〇</v>
          </cell>
          <cell r="BG108">
            <v>47848</v>
          </cell>
          <cell r="BH108"/>
          <cell r="BI108"/>
          <cell r="BJ108"/>
          <cell r="BK108"/>
          <cell r="BL108" t="str">
            <v>-</v>
          </cell>
          <cell r="BM108">
            <v>10000</v>
          </cell>
          <cell r="BN108">
            <v>45587</v>
          </cell>
          <cell r="BO108" t="str">
            <v>寄附</v>
          </cell>
          <cell r="BP108">
            <v>45587</v>
          </cell>
          <cell r="BQ108">
            <v>45587</v>
          </cell>
          <cell r="BR108">
            <v>45590</v>
          </cell>
          <cell r="BS108">
            <v>45597</v>
          </cell>
          <cell r="BT108"/>
          <cell r="BU108"/>
          <cell r="BV108"/>
          <cell r="BW108"/>
          <cell r="BX108"/>
          <cell r="BY108"/>
          <cell r="BZ108"/>
        </row>
        <row r="109">
          <cell r="A109">
            <v>108</v>
          </cell>
          <cell r="B109" t="str">
            <v>近藤 峰生</v>
          </cell>
          <cell r="C109" t="str">
            <v>吉田 ひとみ</v>
          </cell>
          <cell r="D109" t="str">
            <v>2024-09-105</v>
          </cell>
          <cell r="E109" t="str">
            <v>H2024-157</v>
          </cell>
          <cell r="F109" t="str">
            <v>附属病院倫理委員会</v>
          </cell>
          <cell r="G109"/>
          <cell r="H109" t="str">
            <v>遺伝性網膜疾患に関するグローバルレジストリ研究</v>
          </cell>
          <cell r="I109">
            <v>45523.587500000001</v>
          </cell>
          <cell r="J109">
            <v>45523.587500000001</v>
          </cell>
          <cell r="K109" t="str">
            <v>近藤 峰生</v>
          </cell>
          <cell r="L109" t="str">
            <v>医学系研究科 臨床医学系講座</v>
          </cell>
          <cell r="M109" t="str">
            <v>大学院担当教授</v>
          </cell>
          <cell r="N109" t="str">
            <v>2016年06月13日（有効期限切れ）</v>
          </cell>
          <cell r="O109" t="str">
            <v>2024年09月02日</v>
          </cell>
          <cell r="P109" t="str">
            <v>近藤 峰生</v>
          </cell>
          <cell r="Q109" t="str">
            <v>医学系研究科 臨床医学系講座</v>
          </cell>
          <cell r="R109" t="str">
            <v>大学院担当教授</v>
          </cell>
          <cell r="S109" t="str">
            <v>近藤 峰生</v>
          </cell>
          <cell r="T109" t="str">
            <v>医学系研究科 臨床医学系講座</v>
          </cell>
          <cell r="U109" t="str">
            <v>大学院担当教授</v>
          </cell>
          <cell r="V109" t="str">
            <v>2016年06月13日（有効期限切れ）</v>
          </cell>
          <cell r="W109" t="str">
            <v>2024年09月02日</v>
          </cell>
          <cell r="Y109">
            <v>48029.5</v>
          </cell>
          <cell r="Z109">
            <v>45553.5</v>
          </cell>
          <cell r="AA109">
            <v>45562.5</v>
          </cell>
          <cell r="AB109" t="str">
            <v>承認</v>
          </cell>
          <cell r="AC109">
            <v>45565.5</v>
          </cell>
          <cell r="AD109" t="str">
            <v>承認</v>
          </cell>
          <cell r="AE109" t="str">
            <v>2024-09-105</v>
          </cell>
          <cell r="AF109" t="str">
            <v xml:space="preserve"> </v>
          </cell>
          <cell r="AG109"/>
          <cell r="AH109"/>
          <cell r="AI109" t="str">
            <v>未受講</v>
          </cell>
          <cell r="AJ109" t="str">
            <v>未受講</v>
          </cell>
          <cell r="AK109" t="str">
            <v>医学系研究科・医学部・医学部附属病院</v>
          </cell>
          <cell r="AL109" t="str">
            <v>近藤 峰生</v>
          </cell>
          <cell r="AM109" t="str">
            <v>医学系研究科 臨床医学系講座</v>
          </cell>
          <cell r="AN109" t="str">
            <v>大学院担当教授</v>
          </cell>
          <cell r="AO109" t="str">
            <v>2016年06月13日（有効期限切れ）</v>
          </cell>
          <cell r="AP109" t="str">
            <v>2024年09月02日</v>
          </cell>
          <cell r="AQ109"/>
          <cell r="AR109"/>
          <cell r="AS109"/>
          <cell r="AT109"/>
          <cell r="AU109"/>
          <cell r="AV109"/>
          <cell r="AW109"/>
          <cell r="AX109"/>
          <cell r="AY109"/>
          <cell r="AZ109"/>
          <cell r="BA109" t="str">
            <v>近藤 峰生</v>
          </cell>
          <cell r="BB109" t="str">
            <v>医学系研究科 臨床医学系講座</v>
          </cell>
          <cell r="BC109" t="str">
            <v>大学院担当教授</v>
          </cell>
          <cell r="BD109" t="str">
            <v>附属病院 眼科</v>
          </cell>
          <cell r="BE109"/>
          <cell r="BF109" t="str">
            <v>〇</v>
          </cell>
          <cell r="BG109">
            <v>48029</v>
          </cell>
          <cell r="BH109"/>
          <cell r="BI109"/>
          <cell r="BJ109"/>
          <cell r="BK109"/>
          <cell r="BL109" t="str">
            <v>-</v>
          </cell>
          <cell r="BM109">
            <v>10000</v>
          </cell>
          <cell r="BN109">
            <v>45559</v>
          </cell>
          <cell r="BO109" t="str">
            <v>寄附</v>
          </cell>
          <cell r="BP109">
            <v>45559</v>
          </cell>
          <cell r="BQ109">
            <v>45559</v>
          </cell>
          <cell r="BR109">
            <v>45562</v>
          </cell>
          <cell r="BS109">
            <v>45566</v>
          </cell>
          <cell r="BT109"/>
          <cell r="BV109"/>
          <cell r="BX109"/>
          <cell r="BY109"/>
          <cell r="BZ109"/>
        </row>
        <row r="110">
          <cell r="A110">
            <v>109</v>
          </cell>
          <cell r="B110" t="str">
            <v>近藤 峰生</v>
          </cell>
          <cell r="C110" t="str">
            <v>吉田 ひとみ</v>
          </cell>
          <cell r="D110" t="str">
            <v>2024-09-106</v>
          </cell>
          <cell r="E110" t="str">
            <v>H2024-154</v>
          </cell>
          <cell r="F110" t="str">
            <v>附属病院倫理委員会</v>
          </cell>
          <cell r="G110" t="str">
            <v>国立成育医療研究センター倫理審査委員会</v>
          </cell>
          <cell r="H110" t="str">
            <v>前眼部疾患を有する患者のゲノム医療の質向上</v>
          </cell>
          <cell r="I110">
            <v>45523.601041666669</v>
          </cell>
          <cell r="J110">
            <v>45523.601041666669</v>
          </cell>
          <cell r="K110" t="str">
            <v>近藤 峰生</v>
          </cell>
          <cell r="L110" t="str">
            <v>医学系研究科 臨床医学系講座</v>
          </cell>
          <cell r="M110" t="str">
            <v>大学院担当教授</v>
          </cell>
          <cell r="N110" t="str">
            <v>2016年06月13日（有効期限切れ）</v>
          </cell>
          <cell r="O110" t="str">
            <v>2024年09月02日</v>
          </cell>
          <cell r="P110" t="str">
            <v>近藤 峰生</v>
          </cell>
          <cell r="Q110" t="str">
            <v>医学系研究科 臨床医学系講座</v>
          </cell>
          <cell r="R110" t="str">
            <v>大学院担当教授</v>
          </cell>
          <cell r="S110" t="str">
            <v>近藤 峰生</v>
          </cell>
          <cell r="T110" t="str">
            <v>医学系研究科 臨床医学系講座</v>
          </cell>
          <cell r="U110" t="str">
            <v>大学院担当教授</v>
          </cell>
          <cell r="V110" t="str">
            <v>2016年06月13日（有効期限切れ）</v>
          </cell>
          <cell r="W110" t="str">
            <v>2024年09月02日</v>
          </cell>
          <cell r="Y110">
            <v>47208.5</v>
          </cell>
          <cell r="Z110">
            <v>45553.5</v>
          </cell>
          <cell r="AA110"/>
          <cell r="AB110"/>
          <cell r="AC110">
            <v>45559.5</v>
          </cell>
          <cell r="AD110" t="str">
            <v>承認</v>
          </cell>
          <cell r="AE110" t="str">
            <v>2024-09-106</v>
          </cell>
          <cell r="AF110" t="str">
            <v xml:space="preserve"> </v>
          </cell>
          <cell r="AG110"/>
          <cell r="AH110"/>
          <cell r="AI110" t="str">
            <v>未受講</v>
          </cell>
          <cell r="AJ110" t="str">
            <v>未受講</v>
          </cell>
          <cell r="AK110" t="str">
            <v>医学系研究科・医学部・医学部附属病院</v>
          </cell>
          <cell r="AL110" t="str">
            <v>近藤 峰生</v>
          </cell>
          <cell r="AM110" t="str">
            <v>医学系研究科 臨床医学系講座</v>
          </cell>
          <cell r="AN110" t="str">
            <v>大学院担当教授</v>
          </cell>
          <cell r="AO110" t="str">
            <v>2016年06月13日（有効期限切れ）</v>
          </cell>
          <cell r="AP110" t="str">
            <v>2024年09月02日</v>
          </cell>
          <cell r="AQ110" t="str">
            <v>原田 純直</v>
          </cell>
          <cell r="AR110" t="str">
            <v>附属病院 眼科</v>
          </cell>
          <cell r="AS110" t="str">
            <v>医員</v>
          </cell>
          <cell r="AT110" t="str">
            <v>未受講</v>
          </cell>
          <cell r="AU110" t="str">
            <v>2024年08月26日</v>
          </cell>
          <cell r="AV110"/>
          <cell r="AW110"/>
          <cell r="AX110"/>
          <cell r="AY110"/>
          <cell r="AZ110"/>
          <cell r="BA110" t="str">
            <v>近藤 峰生</v>
          </cell>
          <cell r="BB110" t="str">
            <v>医学系研究科 臨床医学系講座</v>
          </cell>
          <cell r="BC110" t="str">
            <v>大学院担当教授</v>
          </cell>
          <cell r="BD110" t="str">
            <v>附属病院 眼科</v>
          </cell>
          <cell r="BE110"/>
          <cell r="BF110" t="str">
            <v>〇</v>
          </cell>
          <cell r="BG110">
            <v>47208</v>
          </cell>
          <cell r="BH110"/>
          <cell r="BI110"/>
          <cell r="BJ110"/>
          <cell r="BK110"/>
          <cell r="BL110" t="str">
            <v>-</v>
          </cell>
          <cell r="BM110">
            <v>10000</v>
          </cell>
          <cell r="BN110">
            <v>45559</v>
          </cell>
          <cell r="BO110" t="str">
            <v>寄附</v>
          </cell>
          <cell r="BP110">
            <v>45559</v>
          </cell>
          <cell r="BQ110">
            <v>45559</v>
          </cell>
          <cell r="BR110">
            <v>45562</v>
          </cell>
          <cell r="BS110">
            <v>45566</v>
          </cell>
          <cell r="BT110"/>
          <cell r="BX110"/>
          <cell r="BY110"/>
          <cell r="BZ110" t="str">
            <v>〇</v>
          </cell>
        </row>
        <row r="111">
          <cell r="A111" t="str">
            <v>110
取下げ</v>
          </cell>
          <cell r="B111" t="str">
            <v>小林 哲</v>
          </cell>
          <cell r="C111" t="str">
            <v>山本 亜季子</v>
          </cell>
          <cell r="D111">
            <v>0</v>
          </cell>
          <cell r="E111" t="str">
            <v>未採番</v>
          </cell>
          <cell r="F111" t="str">
            <v>附属病院倫理委員会</v>
          </cell>
          <cell r="G111"/>
          <cell r="H111" t="str">
            <v>進行非小細胞肺癌患者におけるIＭpower-130,150レジメンによる化学療法治療の後方視的検討</v>
          </cell>
          <cell r="I111">
            <v>45523.855266203704</v>
          </cell>
          <cell r="J111">
            <v>45523.855266203704</v>
          </cell>
          <cell r="K111" t="str">
            <v>藤本 源</v>
          </cell>
          <cell r="L111" t="str">
            <v>医学系研究科 臨床医学系講座</v>
          </cell>
          <cell r="M111" t="str">
            <v>大学院担当講師</v>
          </cell>
          <cell r="N111" t="str">
            <v>2020年10月01日（有効期限切れ）</v>
          </cell>
          <cell r="O111" t="str">
            <v>2024年08月22日</v>
          </cell>
          <cell r="P111" t="str">
            <v>小林 哲</v>
          </cell>
          <cell r="Q111" t="str">
            <v>医学系研究科 臨床医学系講座</v>
          </cell>
          <cell r="R111" t="str">
            <v>大学院担当教授</v>
          </cell>
          <cell r="S111" t="str">
            <v>藤本 源</v>
          </cell>
          <cell r="T111" t="str">
            <v>医学系研究科 臨床医学系講座</v>
          </cell>
          <cell r="U111" t="str">
            <v>大学院担当講師</v>
          </cell>
          <cell r="V111" t="str">
            <v>2020年10月01日（有効期限切れ）</v>
          </cell>
          <cell r="W111" t="str">
            <v>2023年08月16日（有効期限切れ）</v>
          </cell>
          <cell r="X111"/>
          <cell r="Y111">
            <v>47299.5</v>
          </cell>
          <cell r="Z111"/>
          <cell r="AA111"/>
          <cell r="AB111"/>
          <cell r="AC111"/>
          <cell r="AD111"/>
          <cell r="AE111"/>
          <cell r="AF111" t="str">
            <v xml:space="preserve"> </v>
          </cell>
          <cell r="AG111"/>
          <cell r="AH111"/>
          <cell r="AI111" t="str">
            <v>未受講</v>
          </cell>
          <cell r="AJ111" t="str">
            <v>未受講</v>
          </cell>
          <cell r="AK111" t="str">
            <v>医学系研究科・医学部・医学部附属病院</v>
          </cell>
          <cell r="AL111" t="str">
            <v>藤本 源</v>
          </cell>
          <cell r="AM111" t="str">
            <v>医学系研究科 臨床医学系講座</v>
          </cell>
          <cell r="AN111" t="str">
            <v>大学院担当講師</v>
          </cell>
          <cell r="AO111" t="str">
            <v>2020年10月01日（有効期限切れ）</v>
          </cell>
          <cell r="AP111" t="str">
            <v>2023年08月16日（有効期限切れ）</v>
          </cell>
          <cell r="AQ111"/>
          <cell r="AR111"/>
          <cell r="AS111"/>
          <cell r="AT111"/>
          <cell r="AU111"/>
          <cell r="AV111"/>
          <cell r="AW111"/>
          <cell r="AX111"/>
          <cell r="AY111"/>
          <cell r="AZ111"/>
          <cell r="BA111" t="str">
            <v>藤本 源</v>
          </cell>
          <cell r="BB111" t="str">
            <v>医学系研究科 臨床医学系講座</v>
          </cell>
          <cell r="BC111" t="str">
            <v>大学院担当講師</v>
          </cell>
          <cell r="BD111" t="str">
            <v>附属病院 呼吸器内科</v>
          </cell>
          <cell r="BE111"/>
          <cell r="BF111" t="str">
            <v>〇</v>
          </cell>
          <cell r="BG111">
            <v>47299</v>
          </cell>
          <cell r="BH111"/>
          <cell r="BI111"/>
          <cell r="BJ111"/>
          <cell r="BK111"/>
          <cell r="BL111" t="str">
            <v>-</v>
          </cell>
          <cell r="BM111">
            <v>10000</v>
          </cell>
          <cell r="BN111"/>
          <cell r="BO111"/>
          <cell r="BP111"/>
          <cell r="BQ111"/>
          <cell r="BR111"/>
          <cell r="BS111"/>
          <cell r="BT111" t="str">
            <v>既存試料・情報の提供のみのため、取り下げ</v>
          </cell>
          <cell r="BU111"/>
          <cell r="BV111" t="str">
            <v>〇</v>
          </cell>
          <cell r="BX111"/>
          <cell r="BY111"/>
          <cell r="BZ111"/>
        </row>
        <row r="112">
          <cell r="A112">
            <v>111</v>
          </cell>
          <cell r="B112" t="str">
            <v>中川 勇人</v>
          </cell>
          <cell r="C112" t="str">
            <v>栗田 圭子</v>
          </cell>
          <cell r="D112" t="str">
            <v>2024-09-107</v>
          </cell>
          <cell r="E112" t="str">
            <v>H2024-155</v>
          </cell>
          <cell r="F112" t="str">
            <v>附属病院倫理委員会</v>
          </cell>
          <cell r="G112" t="str">
            <v>藤田医科大学医学研究倫理審査委員会</v>
          </cell>
          <cell r="H112" t="str">
            <v>実臨床データを用いた肝門部領域胆管癌の術前ドレナージ法別の有効性と手術に及ぼす影響に関する多施設共同検討</v>
          </cell>
          <cell r="I112">
            <v>45524.753506944442</v>
          </cell>
          <cell r="J112">
            <v>45525.690474537034</v>
          </cell>
          <cell r="K112" t="str">
            <v>山田 玲子</v>
          </cell>
          <cell r="L112" t="str">
            <v>附属病院 消化器・肝臓内科</v>
          </cell>
          <cell r="M112" t="str">
            <v>助教</v>
          </cell>
          <cell r="N112" t="str">
            <v>2020年10月01日（有効期限切れ）</v>
          </cell>
          <cell r="O112" t="str">
            <v>2024年09月02日</v>
          </cell>
          <cell r="P112" t="str">
            <v>中川 勇人</v>
          </cell>
          <cell r="Q112" t="str">
            <v>医学系研究科 臨床医学系講座</v>
          </cell>
          <cell r="R112" t="str">
            <v>大学院担当教授</v>
          </cell>
          <cell r="S112" t="str">
            <v>中川 勇人</v>
          </cell>
          <cell r="T112" t="str">
            <v>医学系研究科 臨床医学系講座</v>
          </cell>
          <cell r="U112" t="str">
            <v>大学院担当教授</v>
          </cell>
          <cell r="V112" t="str">
            <v>未受講</v>
          </cell>
          <cell r="W112" t="str">
            <v>2023年08月17日（有効期限切れ）</v>
          </cell>
          <cell r="Y112">
            <v>45657.5</v>
          </cell>
          <cell r="Z112">
            <v>45553.5</v>
          </cell>
          <cell r="AA112"/>
          <cell r="AB112"/>
          <cell r="AC112">
            <v>45559.5</v>
          </cell>
          <cell r="AD112" t="str">
            <v>承認</v>
          </cell>
          <cell r="AE112" t="str">
            <v>2024-09-107</v>
          </cell>
          <cell r="AF112" t="str">
            <v xml:space="preserve"> </v>
          </cell>
          <cell r="AG112"/>
          <cell r="AH112"/>
          <cell r="AI112" t="str">
            <v>未受講</v>
          </cell>
          <cell r="AJ112" t="str">
            <v>未受講</v>
          </cell>
          <cell r="AK112" t="str">
            <v>医学系研究科・医学部・医学部附属病院</v>
          </cell>
          <cell r="AL112" t="str">
            <v>山田 玲子</v>
          </cell>
          <cell r="AM112" t="str">
            <v>附属病院 消化器・肝臓内科</v>
          </cell>
          <cell r="AN112" t="str">
            <v>助教</v>
          </cell>
          <cell r="AO112" t="str">
            <v>2020年10月01日（有効期限切れ）</v>
          </cell>
          <cell r="AP112" t="str">
            <v>2023年08月21日（有効期限切れ）</v>
          </cell>
          <cell r="AQ112" t="str">
            <v>山田 玲子,栗山 直久,早﨑 碧泉,尭天 一亨,伊藤 貴洋,前田 光貴,三輪田 哲郎,中村 佳史,田中 隆光,野瀬 賢治</v>
          </cell>
          <cell r="AR112" t="str">
            <v>附属病院 消化器・肝臓内科,医学系研究科 臨床医学系講座,附属病院 肝胆膵・移植外科,附属病院 肝胆膵・移植外科,附属病院 肝胆膵・移植外科,附属病院 臨床研修・キャリア支援部,附属病院 消化器・肝臓内科,附属病院 消化器・肝臓内科,附属病院 消化器・肝臓内科,附属病院 消化器・肝臓内科</v>
          </cell>
          <cell r="AS112" t="str">
            <v>助教,准教授,講師,助教,助教,助教,医員,医員,医員,医員</v>
          </cell>
          <cell r="AT112" t="str">
            <v>2020年10月01日（有効期限切れ）,2020年10月01日（有効期限切れ）,2020年10月01日（有効期限切れ）,2020年10月01日（有効期限切れ）,未受講,2020年10月01日（有効期限切れ）,未受講,未受講,未受講,未受講</v>
          </cell>
          <cell r="AU112" t="str">
            <v>2023年08月21日（有効期限切れ）,2023年08月25日（有効期限切れ）,2023年08月16日（有効期限切れ）,2023年08月30日（有効期限切れ）,2023年08月18日（有効期限切れ）,2023年09月06日（有効期限切れ）,2024年04月26日,2024年03月12日,2024年02月01日（有効期限切れ）,2023年09月21日（有効期限切れ）</v>
          </cell>
          <cell r="AV112"/>
          <cell r="AW112"/>
          <cell r="AX112"/>
          <cell r="AY112"/>
          <cell r="AZ112"/>
          <cell r="BA112" t="str">
            <v>栗田 圭子</v>
          </cell>
          <cell r="BB112" t="str">
            <v>医学系研究科 臨床医学系講座</v>
          </cell>
          <cell r="BC112" t="str">
            <v>非常勤職員</v>
          </cell>
          <cell r="BD112" t="str">
            <v>附属病院 消化器・肝臓内科</v>
          </cell>
          <cell r="BE112"/>
          <cell r="BF112" t="str">
            <v>〇</v>
          </cell>
          <cell r="BG112">
            <v>45657</v>
          </cell>
          <cell r="BH112"/>
          <cell r="BI112"/>
          <cell r="BJ112"/>
          <cell r="BK112"/>
          <cell r="BL112" t="str">
            <v>-</v>
          </cell>
          <cell r="BM112">
            <v>10000</v>
          </cell>
          <cell r="BN112">
            <v>45559</v>
          </cell>
          <cell r="BO112" t="str">
            <v>病院収入</v>
          </cell>
          <cell r="BP112">
            <v>45559</v>
          </cell>
          <cell r="BQ112">
            <v>45559</v>
          </cell>
          <cell r="BR112">
            <v>45562</v>
          </cell>
          <cell r="BS112">
            <v>45566</v>
          </cell>
          <cell r="BT112"/>
          <cell r="BV112"/>
          <cell r="BX112"/>
          <cell r="BY112" t="str">
            <v>〇</v>
          </cell>
          <cell r="BZ112"/>
        </row>
        <row r="113">
          <cell r="A113">
            <v>112</v>
          </cell>
          <cell r="B113" t="str">
            <v>矢野 裕</v>
          </cell>
          <cell r="C113" t="str">
            <v>山本 亜季子</v>
          </cell>
          <cell r="D113" t="str">
            <v>2024-09-098</v>
          </cell>
          <cell r="E113" t="str">
            <v>H2024-194</v>
          </cell>
          <cell r="F113" t="str">
            <v>附属病院倫理委員会</v>
          </cell>
          <cell r="G113"/>
          <cell r="H113" t="str">
            <v>高齢者糖尿病における社会参加障壁と高次生活機能との関連性</v>
          </cell>
          <cell r="I113">
            <v>45524.883599537039</v>
          </cell>
          <cell r="J113">
            <v>45610.722268518519</v>
          </cell>
          <cell r="K113" t="str">
            <v>矢野 裕</v>
          </cell>
          <cell r="L113" t="str">
            <v>医学系研究科 臨床医学系講座</v>
          </cell>
          <cell r="M113" t="str">
            <v>准教授</v>
          </cell>
          <cell r="N113" t="str">
            <v>2020年10月01日（有効期限切れ）</v>
          </cell>
          <cell r="O113" t="str">
            <v>2024年10月15日</v>
          </cell>
          <cell r="P113" t="str">
            <v>池田 智明</v>
          </cell>
          <cell r="Q113" t="str">
            <v>医学系研究科 臨床医学系講座</v>
          </cell>
          <cell r="R113" t="str">
            <v>大学院担当教授</v>
          </cell>
          <cell r="S113" t="str">
            <v>矢野 裕</v>
          </cell>
          <cell r="T113" t="str">
            <v>医学系研究科 臨床医学系講座</v>
          </cell>
          <cell r="U113" t="str">
            <v>准教授</v>
          </cell>
          <cell r="V113" t="str">
            <v>2020年10月01日（有効期限切れ）</v>
          </cell>
          <cell r="W113" t="str">
            <v>2024年10月15日</v>
          </cell>
          <cell r="Y113">
            <v>45747.5</v>
          </cell>
          <cell r="Z113">
            <v>45552.5</v>
          </cell>
          <cell r="AA113">
            <v>45616.5</v>
          </cell>
          <cell r="AB113" t="str">
            <v>承認</v>
          </cell>
          <cell r="AC113">
            <v>45617.5</v>
          </cell>
          <cell r="AD113" t="str">
            <v>承認</v>
          </cell>
          <cell r="AE113" t="str">
            <v>2024-09-098</v>
          </cell>
          <cell r="AF113" t="str">
            <v xml:space="preserve"> </v>
          </cell>
          <cell r="AG113"/>
          <cell r="AH113"/>
          <cell r="AI113" t="str">
            <v>未受講</v>
          </cell>
          <cell r="AJ113" t="str">
            <v>未受講</v>
          </cell>
          <cell r="AK113" t="str">
            <v>医学系研究科・医学部・医学部附属病院</v>
          </cell>
          <cell r="AL113" t="str">
            <v>矢野 裕</v>
          </cell>
          <cell r="AM113" t="str">
            <v>医学系研究科 臨床医学系講座</v>
          </cell>
          <cell r="AN113" t="str">
            <v>准教授</v>
          </cell>
          <cell r="AO113" t="str">
            <v>2020年10月01日（有効期限切れ）</v>
          </cell>
          <cell r="AP113" t="str">
            <v>2024年10月15日</v>
          </cell>
          <cell r="AQ113" t="str">
            <v>小林 哲</v>
          </cell>
          <cell r="AR113" t="str">
            <v>医学系研究科 臨床医学系講座</v>
          </cell>
          <cell r="AS113" t="str">
            <v>大学院担当教授</v>
          </cell>
          <cell r="AT113" t="str">
            <v>2020年10月01日（有効期限切れ）</v>
          </cell>
          <cell r="AU113" t="str">
            <v>2024年09月02日</v>
          </cell>
          <cell r="AV113"/>
          <cell r="AW113"/>
          <cell r="AX113"/>
          <cell r="AY113"/>
          <cell r="AZ113"/>
          <cell r="BA113"/>
          <cell r="BB113"/>
          <cell r="BC113"/>
          <cell r="BD113" t="str">
            <v>附属病院 糖尿病・内分泌内科</v>
          </cell>
          <cell r="BE113"/>
          <cell r="BF113" t="str">
            <v>〇</v>
          </cell>
          <cell r="BG113">
            <v>45747</v>
          </cell>
          <cell r="BH113"/>
          <cell r="BI113"/>
          <cell r="BJ113"/>
          <cell r="BK113"/>
          <cell r="BL113" t="str">
            <v>-</v>
          </cell>
          <cell r="BM113">
            <v>10000</v>
          </cell>
          <cell r="BN113">
            <v>45559</v>
          </cell>
          <cell r="BO113" t="str">
            <v>寄附</v>
          </cell>
          <cell r="BP113">
            <v>45559</v>
          </cell>
          <cell r="BQ113">
            <v>45559</v>
          </cell>
          <cell r="BR113">
            <v>45562</v>
          </cell>
          <cell r="BS113">
            <v>45566</v>
          </cell>
          <cell r="BT113"/>
          <cell r="BX113"/>
          <cell r="BY113"/>
          <cell r="BZ113"/>
        </row>
        <row r="114">
          <cell r="A114" t="str">
            <v>113
取下げ</v>
          </cell>
          <cell r="B114" t="str">
            <v>中川 勇人</v>
          </cell>
          <cell r="C114" t="str">
            <v>栗田 圭子</v>
          </cell>
          <cell r="D114">
            <v>0</v>
          </cell>
          <cell r="E114" t="str">
            <v>未採番</v>
          </cell>
          <cell r="F114" t="str">
            <v>附属病院倫理委員会</v>
          </cell>
          <cell r="G114" t="str">
            <v>富山大学 臨床・疫学研究等に関する倫理審査委員会</v>
          </cell>
          <cell r="H114" t="str">
            <v xml:space="preserve">無症候性胆管結石に対する内視鏡治療と経過観察を比較する多施設 共同前向き研究_x000D_
</v>
          </cell>
          <cell r="I114">
            <v>45525.439942129633</v>
          </cell>
          <cell r="J114">
            <v>45525.439942129633</v>
          </cell>
          <cell r="K114" t="str">
            <v>山田 玲子</v>
          </cell>
          <cell r="L114" t="str">
            <v>附属病院 消化器・肝臓内科</v>
          </cell>
          <cell r="M114" t="str">
            <v>助教</v>
          </cell>
          <cell r="N114" t="str">
            <v>2020年10月01日（有効期限切れ）</v>
          </cell>
          <cell r="O114" t="str">
            <v>2024年09月02日</v>
          </cell>
          <cell r="P114" t="str">
            <v>中川 勇人</v>
          </cell>
          <cell r="Q114" t="str">
            <v>医学系研究科 臨床医学系講座</v>
          </cell>
          <cell r="R114" t="str">
            <v>大学院担当教授</v>
          </cell>
          <cell r="S114" t="str">
            <v>山田 玲子</v>
          </cell>
          <cell r="T114" t="str">
            <v>附属病院 消化器・肝臓内科</v>
          </cell>
          <cell r="U114" t="str">
            <v>助教</v>
          </cell>
          <cell r="V114" t="str">
            <v>2020年10月01日（有効期限切れ）</v>
          </cell>
          <cell r="W114" t="str">
            <v>2023年08月21日（有効期限切れ）</v>
          </cell>
          <cell r="X114"/>
          <cell r="Y114">
            <v>46112.5</v>
          </cell>
          <cell r="Z114"/>
          <cell r="AA114"/>
          <cell r="AB114"/>
          <cell r="AC114"/>
          <cell r="AD114"/>
          <cell r="AE114"/>
          <cell r="AF114" t="str">
            <v xml:space="preserve"> </v>
          </cell>
          <cell r="AG114"/>
          <cell r="AH114"/>
          <cell r="AI114" t="str">
            <v>未受講</v>
          </cell>
          <cell r="AJ114" t="str">
            <v>未受講</v>
          </cell>
          <cell r="AK114" t="str">
            <v>医学系研究科・医学部・医学部附属病院</v>
          </cell>
          <cell r="AL114" t="str">
            <v xml:space="preserve"> </v>
          </cell>
          <cell r="AM114"/>
          <cell r="AN114"/>
          <cell r="AO114" t="str">
            <v>未受講</v>
          </cell>
          <cell r="AP114" t="str">
            <v>未受講</v>
          </cell>
          <cell r="AQ114"/>
          <cell r="AR114"/>
          <cell r="AS114"/>
          <cell r="AT114"/>
          <cell r="AU114"/>
          <cell r="AV114"/>
          <cell r="AW114"/>
          <cell r="AX114"/>
          <cell r="AY114"/>
          <cell r="AZ114"/>
          <cell r="BA114" t="str">
            <v>栗田 圭子</v>
          </cell>
          <cell r="BB114" t="str">
            <v>医学系研究科 臨床医学系講座</v>
          </cell>
          <cell r="BC114" t="str">
            <v>非常勤職員</v>
          </cell>
          <cell r="BD114" t="str">
            <v>医学部</v>
          </cell>
          <cell r="BE114"/>
          <cell r="BF114" t="str">
            <v>〇</v>
          </cell>
          <cell r="BG114">
            <v>46112</v>
          </cell>
          <cell r="BH114"/>
          <cell r="BI114"/>
          <cell r="BJ114"/>
          <cell r="BK114"/>
          <cell r="BL114" t="str">
            <v>-</v>
          </cell>
          <cell r="BM114">
            <v>10000</v>
          </cell>
          <cell r="BN114"/>
          <cell r="BO114"/>
          <cell r="BP114"/>
          <cell r="BQ114"/>
          <cell r="BR114"/>
          <cell r="BS114"/>
          <cell r="BT114" t="str">
            <v>一括審査の為取下げ</v>
          </cell>
          <cell r="BU114"/>
          <cell r="BV114" t="str">
            <v>〇</v>
          </cell>
          <cell r="BX114"/>
          <cell r="BY114" t="str">
            <v>〇</v>
          </cell>
          <cell r="BZ114"/>
        </row>
        <row r="115">
          <cell r="A115">
            <v>114</v>
          </cell>
          <cell r="B115" t="str">
            <v>中川 勇人</v>
          </cell>
          <cell r="C115" t="str">
            <v>栗田 圭子</v>
          </cell>
          <cell r="D115" t="str">
            <v>2024-09-108</v>
          </cell>
          <cell r="E115" t="str">
            <v>H2024-197</v>
          </cell>
          <cell r="F115" t="str">
            <v>附属病院倫理委員会</v>
          </cell>
          <cell r="G115" t="str">
            <v>富山大学 臨床・疫学研究等に関する倫理審査委員会</v>
          </cell>
          <cell r="H115" t="str">
            <v>無症候性胆管結石に対する内視鏡治療と経過観察を比較する多施設 共同前向き研究</v>
          </cell>
          <cell r="I115">
            <v>45525.684861111113</v>
          </cell>
          <cell r="J115">
            <v>45526.438356481478</v>
          </cell>
          <cell r="K115" t="str">
            <v>山田 玲子</v>
          </cell>
          <cell r="L115" t="str">
            <v>附属病院 消化器・肝臓内科</v>
          </cell>
          <cell r="M115" t="str">
            <v>助教</v>
          </cell>
          <cell r="N115" t="str">
            <v>2020年10月01日（有効期限切れ）</v>
          </cell>
          <cell r="O115" t="str">
            <v>2024年09月02日</v>
          </cell>
          <cell r="P115" t="str">
            <v>中川 勇人</v>
          </cell>
          <cell r="Q115" t="str">
            <v>医学系研究科 臨床医学系講座</v>
          </cell>
          <cell r="R115" t="str">
            <v>大学院担当教授</v>
          </cell>
          <cell r="S115" t="str">
            <v>山田 玲子</v>
          </cell>
          <cell r="T115" t="str">
            <v>附属病院 消化器・肝臓内科</v>
          </cell>
          <cell r="U115" t="str">
            <v>助教</v>
          </cell>
          <cell r="V115" t="str">
            <v>2020年10月01日（有効期限切れ）</v>
          </cell>
          <cell r="W115" t="str">
            <v>2024年09月02日</v>
          </cell>
          <cell r="X115"/>
          <cell r="Y115">
            <v>47573.5</v>
          </cell>
          <cell r="Z115">
            <v>45553.5</v>
          </cell>
          <cell r="AA115"/>
          <cell r="AB115"/>
          <cell r="AC115">
            <v>45618.5</v>
          </cell>
          <cell r="AD115" t="str">
            <v>承認</v>
          </cell>
          <cell r="AE115" t="str">
            <v>2024-09-108</v>
          </cell>
          <cell r="AF115" t="str">
            <v xml:space="preserve"> </v>
          </cell>
          <cell r="AG115"/>
          <cell r="AH115"/>
          <cell r="AI115" t="str">
            <v>未受講</v>
          </cell>
          <cell r="AJ115" t="str">
            <v>未受講</v>
          </cell>
          <cell r="AK115" t="str">
            <v>医学系研究科・医学部・医学部附属病院</v>
          </cell>
          <cell r="AL115" t="str">
            <v>山田 玲子</v>
          </cell>
          <cell r="AM115" t="str">
            <v>附属病院 消化器・肝臓内科</v>
          </cell>
          <cell r="AN115" t="str">
            <v>助教</v>
          </cell>
          <cell r="AO115" t="str">
            <v>2020年10月01日（有効期限切れ）</v>
          </cell>
          <cell r="AP115" t="str">
            <v>2024年09月02日</v>
          </cell>
          <cell r="AQ115"/>
          <cell r="AR115"/>
          <cell r="AS115"/>
          <cell r="AT115"/>
          <cell r="AU115"/>
          <cell r="AV115"/>
          <cell r="AW115"/>
          <cell r="AX115"/>
          <cell r="AY115"/>
          <cell r="AZ115"/>
          <cell r="BA115" t="str">
            <v>栗田 圭子</v>
          </cell>
          <cell r="BB115" t="str">
            <v>医学系研究科 臨床医学系講座</v>
          </cell>
          <cell r="BC115" t="str">
            <v>非常勤職員</v>
          </cell>
          <cell r="BD115" t="str">
            <v>附属病院 消化器・肝臓内科</v>
          </cell>
          <cell r="BE115"/>
          <cell r="BF115" t="str">
            <v>〇</v>
          </cell>
          <cell r="BG115">
            <v>47573</v>
          </cell>
          <cell r="BH115"/>
          <cell r="BI115"/>
          <cell r="BJ115"/>
          <cell r="BK115"/>
          <cell r="BL115" t="str">
            <v>-</v>
          </cell>
          <cell r="BM115">
            <v>10000</v>
          </cell>
          <cell r="BN115">
            <v>45559</v>
          </cell>
          <cell r="BO115" t="str">
            <v>病院収入</v>
          </cell>
          <cell r="BP115">
            <v>45559</v>
          </cell>
          <cell r="BQ115">
            <v>45559</v>
          </cell>
          <cell r="BR115">
            <v>45562</v>
          </cell>
          <cell r="BS115">
            <v>45566</v>
          </cell>
          <cell r="BT115"/>
          <cell r="BU115"/>
          <cell r="BV115"/>
          <cell r="BW115"/>
          <cell r="BX115"/>
          <cell r="BY115" t="str">
            <v>〇</v>
          </cell>
          <cell r="BZ115"/>
        </row>
        <row r="116">
          <cell r="A116">
            <v>115</v>
          </cell>
          <cell r="B116" t="str">
            <v>岩本 卓也</v>
          </cell>
          <cell r="C116" t="str">
            <v>栗田 沙由美</v>
          </cell>
          <cell r="D116" t="str">
            <v>2024-12-086</v>
          </cell>
          <cell r="E116" t="str">
            <v>H2024-227</v>
          </cell>
          <cell r="F116" t="str">
            <v>附属病院倫理委員会</v>
          </cell>
          <cell r="G116"/>
          <cell r="H116" t="str">
            <v xml:space="preserve">薬剤師による持参薬継続処方入力支援がもたらす効果に関する調査研究_x000D_
</v>
          </cell>
          <cell r="I116">
            <v>45527.843206018515</v>
          </cell>
          <cell r="J116">
            <v>45652.486273148148</v>
          </cell>
          <cell r="K116" t="str">
            <v>篠木 優里</v>
          </cell>
          <cell r="L116" t="str">
            <v>附属病院 薬剤部</v>
          </cell>
          <cell r="M116" t="str">
            <v>薬剤師</v>
          </cell>
          <cell r="N116" t="str">
            <v>未受講</v>
          </cell>
          <cell r="O116" t="str">
            <v>2024年05月15日</v>
          </cell>
          <cell r="P116" t="str">
            <v>岩本 卓也</v>
          </cell>
          <cell r="Q116" t="str">
            <v>附属病院 薬剤部</v>
          </cell>
          <cell r="R116" t="str">
            <v>教授</v>
          </cell>
          <cell r="S116" t="str">
            <v>岩本 卓也</v>
          </cell>
          <cell r="T116" t="str">
            <v>附属病院 薬剤部</v>
          </cell>
          <cell r="U116" t="str">
            <v>教授</v>
          </cell>
          <cell r="V116" t="str">
            <v>2020年10月01日（有効期限切れ）</v>
          </cell>
          <cell r="W116" t="str">
            <v>2024年09月28日</v>
          </cell>
          <cell r="Y116">
            <v>46112.5</v>
          </cell>
          <cell r="Z116">
            <v>45637.5</v>
          </cell>
          <cell r="AA116">
            <v>45653.5</v>
          </cell>
          <cell r="AB116" t="str">
            <v>承認</v>
          </cell>
          <cell r="AC116">
            <v>45664.5</v>
          </cell>
          <cell r="AD116" t="str">
            <v>承認</v>
          </cell>
          <cell r="AE116" t="str">
            <v>2024-12-086</v>
          </cell>
          <cell r="AF116" t="str">
            <v xml:space="preserve"> </v>
          </cell>
          <cell r="AG116"/>
          <cell r="AH116"/>
          <cell r="AI116" t="str">
            <v>未受講</v>
          </cell>
          <cell r="AJ116" t="str">
            <v>未受講</v>
          </cell>
          <cell r="AK116" t="str">
            <v>医学系研究科・医学部・医学部附属病院</v>
          </cell>
          <cell r="AL116" t="str">
            <v>篠木 優里</v>
          </cell>
          <cell r="AM116" t="str">
            <v>附属病院 薬剤部</v>
          </cell>
          <cell r="AN116" t="str">
            <v>薬剤師</v>
          </cell>
          <cell r="AO116" t="str">
            <v>未受講</v>
          </cell>
          <cell r="AP116" t="str">
            <v>2024年05月15日</v>
          </cell>
          <cell r="AQ116" t="str">
            <v>向原 里佳,鈴木 秀謙,篠木 優里,世古口 典子,長谷川 正裕,新堂 晃大,山本 友理,大西 律貴,朝居 祐貴,加藤 秀雄</v>
          </cell>
          <cell r="AR116" t="str">
            <v>附属病院 薬剤部,医学系研究科 臨床医学系講座,附属病院 薬剤部,附属病院 薬剤部,医学系研究科 臨床医学系講座,医学系研究科 臨床医学系講座,附属病院 薬剤部,附属病院 薬剤部,附属病院 薬剤部,附属病院 薬剤部</v>
          </cell>
          <cell r="AS116" t="str">
            <v>副部長,大学院担当教授,薬剤師,薬剤主任,大学院担当教授,教授,薬剤師,薬剤師,講師,准教授</v>
          </cell>
          <cell r="AT116" t="str">
            <v>2017年05月12日（有効期限切れ）,2020年10月01日（有効期限切れ）,未受講,2020年10月01日（有効期限切れ）,2020年10月01日（有効期限切れ）,2020年10月01日（有効期限切れ）,未受講,未受講,未受講,未受講</v>
          </cell>
          <cell r="AU116" t="str">
            <v>2024年04月14日,2024年08月19日,2024年05月15日,2024年07月27日,2024年09月02日,2024年10月15日,2024年05月15日,2024年01月31日（有効期限切れ）,2024年03月14日,2024年08月19日</v>
          </cell>
          <cell r="AV116"/>
          <cell r="AW116"/>
          <cell r="AX116"/>
          <cell r="AY116"/>
          <cell r="AZ116"/>
          <cell r="BA116" t="str">
            <v>篠木 優里</v>
          </cell>
          <cell r="BB116" t="str">
            <v>附属病院 薬剤部</v>
          </cell>
          <cell r="BC116" t="str">
            <v>薬剤師</v>
          </cell>
          <cell r="BD116" t="str">
            <v>附属病院 薬剤部</v>
          </cell>
          <cell r="BE116"/>
          <cell r="BF116" t="str">
            <v>〇</v>
          </cell>
          <cell r="BG116">
            <v>46112</v>
          </cell>
          <cell r="BH116"/>
          <cell r="BI116"/>
          <cell r="BJ116"/>
          <cell r="BK116"/>
          <cell r="BL116" t="str">
            <v>-</v>
          </cell>
          <cell r="BM116">
            <v>10000</v>
          </cell>
          <cell r="BN116">
            <v>45645</v>
          </cell>
          <cell r="BO116" t="str">
            <v>寄附</v>
          </cell>
          <cell r="BP116">
            <v>45649</v>
          </cell>
          <cell r="BQ116">
            <v>45649</v>
          </cell>
          <cell r="BR116">
            <v>45651</v>
          </cell>
          <cell r="BS116">
            <v>45664</v>
          </cell>
          <cell r="BT116"/>
          <cell r="BX116"/>
          <cell r="BY116" t="str">
            <v>〇</v>
          </cell>
          <cell r="BZ116"/>
        </row>
        <row r="117">
          <cell r="A117" t="str">
            <v>116
取下げ</v>
          </cell>
          <cell r="B117" t="str">
            <v>中川 勇人</v>
          </cell>
          <cell r="C117" t="str">
            <v>栗田 圭子</v>
          </cell>
          <cell r="D117">
            <v>0</v>
          </cell>
          <cell r="E117" t="str">
            <v>未採番</v>
          </cell>
          <cell r="F117" t="str">
            <v>附属病院倫理委員会</v>
          </cell>
          <cell r="G117"/>
          <cell r="H117" t="str">
            <v>限局性膵萎縮・脂肪置換を有する膵上皮内腫瘍性病変・早期膵癌患者における腫瘍微小環境に関する研究</v>
          </cell>
          <cell r="I117">
            <v>45531.908680555556</v>
          </cell>
          <cell r="J117">
            <v>45531.908680555556</v>
          </cell>
          <cell r="K117" t="str">
            <v>島田 康彬</v>
          </cell>
          <cell r="L117" t="str">
            <v>附属病院 消化器・肝臓内科</v>
          </cell>
          <cell r="M117" t="str">
            <v>医員</v>
          </cell>
          <cell r="N117" t="str">
            <v>未受講</v>
          </cell>
          <cell r="O117" t="str">
            <v>2024年05月05日</v>
          </cell>
          <cell r="P117" t="str">
            <v>中川 勇人</v>
          </cell>
          <cell r="Q117" t="str">
            <v>医学系研究科 臨床医学系講座</v>
          </cell>
          <cell r="R117" t="str">
            <v>大学院担当教授</v>
          </cell>
          <cell r="S117" t="str">
            <v>中川 勇人</v>
          </cell>
          <cell r="T117" t="str">
            <v>医学系研究科 臨床医学系講座</v>
          </cell>
          <cell r="U117" t="str">
            <v>大学院担当教授</v>
          </cell>
          <cell r="V117" t="str">
            <v>未受講</v>
          </cell>
          <cell r="W117" t="str">
            <v>2023年08月17日（有効期限切れ）</v>
          </cell>
          <cell r="X117"/>
          <cell r="Y117">
            <v>47361.5</v>
          </cell>
          <cell r="Z117"/>
          <cell r="AA117"/>
          <cell r="AB117"/>
          <cell r="AC117"/>
          <cell r="AD117"/>
          <cell r="AE117"/>
          <cell r="AF117" t="str">
            <v xml:space="preserve"> </v>
          </cell>
          <cell r="AG117"/>
          <cell r="AH117"/>
          <cell r="AI117" t="str">
            <v>未受講</v>
          </cell>
          <cell r="AJ117" t="str">
            <v>未受講</v>
          </cell>
          <cell r="AK117" t="str">
            <v>医学系研究科・医学部・医学部附属病院</v>
          </cell>
          <cell r="AL117" t="str">
            <v>藤原 直人</v>
          </cell>
          <cell r="AM117" t="str">
            <v>附属病院 消化器病センター</v>
          </cell>
          <cell r="AN117" t="str">
            <v>助教</v>
          </cell>
          <cell r="AO117" t="str">
            <v>未受講</v>
          </cell>
          <cell r="AP117" t="str">
            <v>2024年08月22日</v>
          </cell>
          <cell r="AQ117" t="str">
            <v>松田 知世,山田 玲子,種村 彰洋,藤井 武宏,林 昭伸,山川 大史,水野 修吾,岸和田 昌之,栗山 直久,村田 泰洋,飯澤 祐介,早﨑 碧泉,渡邉 昌俊,広川 佳史,伊藤 貴洋,野口 大介,小松原 春菜,藤原 直人,坪井 順哉,早田 有希,川村 聡,三輪田 哲郎,中村 佳史,田中 隆光,野瀬 賢治,大和 浩乃,島田 康彬,湯淺 博登,臼井 美希</v>
          </cell>
          <cell r="AR117" t="str">
            <v>医・医研,附属病院 消化器・肝臓内科,医学系研究科 臨床医学系講座,附属病院 医療情報管理部,医学系研究科 基礎医学系講座,医学系研究科 基礎医学系講座,医学系研究科 臨床医学系講座,附属病院 災害対策推進・教育センター,医学系研究科 臨床医学系講座,附属病院 肝胆膵・移植外科,附属病院 医療安全管理部,附属病院 肝胆膵・移植外科,医学系研究科 基礎医学系講座,医学系研究科 基礎医学系講座,附属病院 肝胆膵・移植外科,附属病院 臨床研修・キャリア支援部,附属病院 肝胆膵・移植外科,附属病院 消化器病センター,附属病院 ゲノム医療部,附属病院 消化器・肝臓内科,附属病院 消化器・肝臓内科,附属病院 消化器・肝臓内科,附属病院 消化器・肝臓内科,附属病院 消化器・肝臓内科,附属病院 消化器・肝臓内科,附属病院 消化器・肝臓内科,附属病院 消化器・肝臓内科,附属病院 病理診断科,附属病院 病理部</v>
          </cell>
          <cell r="AS117" t="str">
            <v>教室系技術職員,助教,講師,講師,助教,大学院担当助教,教授,准教授,准教授,講師,講師,講師,大学院担当教授,准教授,助教,助教,なし,助教,助教,助教,医員,医員,医員,医員,医員,医員,医員,助教,医員</v>
          </cell>
          <cell r="AT117" t="str">
            <v>2020年10月01日（有効期限切れ）,2020年10月01日（有効期限切れ）,2020年10月01日（有効期限切れ）,2020年10月01日（有効期限切れ）,2017年05月08日（有効期限切れ）,未受講,2020年10月01日（有効期限切れ）,2020年10月01日（有効期限切れ）,2020年10月01日（有効期限切れ）,2020年10月01日（有効期限切れ）,2020年10月01日（有効期限切れ）,2020年10月01日（有効期限切れ）,2020年10月01日（有効期限切れ）,2020年10月01日（有効期限切れ）,未受講,2020年10月01日（有効期限切れ）,2020年10月01日（有効期限切れ）,未受講,2020年10月01日（有効期限切れ）,未受講,未受講,未受講,未受講,未受講,未受講,未受講,未受講,未受講,未受講</v>
          </cell>
          <cell r="AU117" t="str">
            <v>2023年11月08日（有効期限切れ）,2023年08月21日（有効期限切れ）,2023年08月21日（有効期限切れ）,2023年09月01日（有効期限切れ）,2024年08月19日,2023年08月22日（有効期限切れ）,2023年08月21日（有効期限切れ）,2023年08月16日（有効期限切れ）,2023年08月25日（有効期限切れ）,2023年09月04日（有効期限切れ）,2023年08月17日（有効期限切れ）,2023年08月16日（有効期限切れ）,2024年08月25日,2023年09月13日（有効期限切れ）,2023年08月18日（有効期限切れ）,2023年08月19日（有効期限切れ）,2024年06月06日,2024年08月22日,2023年08月20日（有効期限切れ）,2024年08月05日,2024年03月19日,2024年04月26日,2024年03月12日,2024年02月01日（有効期限切れ）,2023年09月21日（有効期限切れ）,2024年03月12日,2024年05月05日,2024年08月19日,2023年09月13日（有効期限切れ）</v>
          </cell>
          <cell r="AV117"/>
          <cell r="AW117"/>
          <cell r="AX117"/>
          <cell r="AY117"/>
          <cell r="AZ117"/>
          <cell r="BA117" t="str">
            <v>栗田 圭子</v>
          </cell>
          <cell r="BB117" t="str">
            <v>医学系研究科 臨床医学系講座</v>
          </cell>
          <cell r="BC117" t="str">
            <v>非常勤職員</v>
          </cell>
          <cell r="BD117" t="str">
            <v>医学系研究科 臨床医学系講座</v>
          </cell>
          <cell r="BE117"/>
          <cell r="BF117" t="str">
            <v>〇</v>
          </cell>
          <cell r="BG117">
            <v>47361</v>
          </cell>
          <cell r="BH117"/>
          <cell r="BI117"/>
          <cell r="BJ117"/>
          <cell r="BK117"/>
          <cell r="BL117" t="str">
            <v>-</v>
          </cell>
          <cell r="BM117">
            <v>10000</v>
          </cell>
          <cell r="BN117"/>
          <cell r="BO117"/>
          <cell r="BP117"/>
          <cell r="BQ117"/>
          <cell r="BR117"/>
          <cell r="BS117"/>
          <cell r="BT117" t="str">
            <v>9月に再申請の為、取り下げ</v>
          </cell>
          <cell r="BU117"/>
          <cell r="BV117" t="str">
            <v>〇</v>
          </cell>
          <cell r="BX117"/>
          <cell r="BY117"/>
          <cell r="BZ117"/>
        </row>
        <row r="118">
          <cell r="A118">
            <v>117</v>
          </cell>
          <cell r="B118" t="str">
            <v>片岡 三佳</v>
          </cell>
          <cell r="C118" t="str">
            <v>乙部 直美</v>
          </cell>
          <cell r="D118" t="str">
            <v>2024-09-115</v>
          </cell>
          <cell r="E118" t="str">
            <v>U2024-022</v>
          </cell>
          <cell r="F118" t="str">
            <v>医学部倫理委員会</v>
          </cell>
          <cell r="G118"/>
          <cell r="H118" t="str">
            <v>就労継続支援B型利用者のICTリテラシーに関する実態調査</v>
          </cell>
          <cell r="I118">
            <v>45532.875486111108</v>
          </cell>
          <cell r="J118">
            <v>45576.302743055552</v>
          </cell>
          <cell r="K118" t="str">
            <v>片岡 三佳</v>
          </cell>
          <cell r="L118" t="str">
            <v>医学系研究科 広域看護学領域</v>
          </cell>
          <cell r="M118" t="str">
            <v>大学院担当教授</v>
          </cell>
          <cell r="N118" t="str">
            <v>2018年05月10日（有効期限切れ）</v>
          </cell>
          <cell r="O118" t="str">
            <v>2024年10月02日</v>
          </cell>
          <cell r="P118" t="str">
            <v>片岡 三佳</v>
          </cell>
          <cell r="Q118" t="str">
            <v>医学系研究科 広域看護学領域</v>
          </cell>
          <cell r="R118" t="str">
            <v>大学院担当教授</v>
          </cell>
          <cell r="S118" t="str">
            <v>片岡 三佳</v>
          </cell>
          <cell r="T118" t="str">
            <v>医学系研究科 広域看護学領域</v>
          </cell>
          <cell r="U118" t="str">
            <v>大学院担当教授</v>
          </cell>
          <cell r="V118" t="str">
            <v>2018年05月10日（有効期限切れ）</v>
          </cell>
          <cell r="W118" t="str">
            <v>2024年10月02日</v>
          </cell>
          <cell r="Y118">
            <v>46752.5</v>
          </cell>
          <cell r="Z118">
            <v>45553.5</v>
          </cell>
          <cell r="AA118">
            <v>45586.5</v>
          </cell>
          <cell r="AB118" t="str">
            <v>承認</v>
          </cell>
          <cell r="AC118">
            <v>45587.5</v>
          </cell>
          <cell r="AD118" t="str">
            <v>承認</v>
          </cell>
          <cell r="AE118" t="str">
            <v>2024-09-115</v>
          </cell>
          <cell r="AF118" t="str">
            <v xml:space="preserve"> </v>
          </cell>
          <cell r="AG118"/>
          <cell r="AH118"/>
          <cell r="AI118" t="str">
            <v>未受講</v>
          </cell>
          <cell r="AJ118" t="str">
            <v>未受講</v>
          </cell>
          <cell r="AK118" t="str">
            <v>医学系研究科・医学部・医学部附属病院</v>
          </cell>
          <cell r="AL118" t="str">
            <v>片岡 三佳</v>
          </cell>
          <cell r="AM118" t="str">
            <v>医学系研究科 広域看護学領域</v>
          </cell>
          <cell r="AN118" t="str">
            <v>大学院担当教授</v>
          </cell>
          <cell r="AO118" t="str">
            <v>2018年05月10日（有効期限切れ）</v>
          </cell>
          <cell r="AP118" t="str">
            <v>2024年10月02日</v>
          </cell>
          <cell r="AQ118" t="str">
            <v>片岡 三佳,田村 裕子,北 恵都子,片岡 諒太,西田 祐紀</v>
          </cell>
          <cell r="AR118" t="str">
            <v>医学系研究科 広域看護学領域,医学系研究科 広域看護学領域,医学系研究科 広域看護学領域,医学系研究科 広域看護学領域,医学系研究科 広域看護学領域</v>
          </cell>
          <cell r="AS118" t="str">
            <v>大学院担当教授,助教,講師,看護師,大学院生</v>
          </cell>
          <cell r="AT118" t="str">
            <v>2018年05月10日（有効期限切れ）,2020年10月01日（有効期限切れ）,未受講,未受講,未受講</v>
          </cell>
          <cell r="AU118" t="str">
            <v>2024年10月02日,2024年08月27日,2024年08月23日,2024年09月06日,2024年10月10日</v>
          </cell>
          <cell r="AV118"/>
          <cell r="AW118"/>
          <cell r="AX118"/>
          <cell r="AY118"/>
          <cell r="AZ118"/>
          <cell r="BA118"/>
          <cell r="BB118"/>
          <cell r="BC118"/>
          <cell r="BD118" t="str">
            <v>医学系研究科 広域看護学領域</v>
          </cell>
          <cell r="BE118"/>
          <cell r="BF118" t="str">
            <v>〇</v>
          </cell>
          <cell r="BG118">
            <v>46752</v>
          </cell>
          <cell r="BH118"/>
          <cell r="BI118"/>
          <cell r="BJ118"/>
          <cell r="BK118"/>
          <cell r="BL118" t="str">
            <v>-</v>
          </cell>
          <cell r="BM118">
            <v>10000</v>
          </cell>
          <cell r="BN118">
            <v>45559</v>
          </cell>
          <cell r="BO118" t="str">
            <v>授業料</v>
          </cell>
          <cell r="BP118">
            <v>45560</v>
          </cell>
          <cell r="BQ118">
            <v>45560</v>
          </cell>
          <cell r="BR118">
            <v>45562</v>
          </cell>
          <cell r="BS118">
            <v>45566</v>
          </cell>
          <cell r="BT118"/>
          <cell r="BX118"/>
          <cell r="BY118" t="str">
            <v>〇</v>
          </cell>
          <cell r="BZ118"/>
        </row>
        <row r="119">
          <cell r="A119">
            <v>118</v>
          </cell>
          <cell r="B119" t="str">
            <v>田辺 正樹</v>
          </cell>
          <cell r="C119" t="str">
            <v>兪 映香</v>
          </cell>
          <cell r="D119" t="str">
            <v>2024-09-099</v>
          </cell>
          <cell r="E119" t="str">
            <v>H2024-178</v>
          </cell>
          <cell r="F119" t="str">
            <v>附属病院倫理委員会</v>
          </cell>
          <cell r="G119"/>
          <cell r="H119" t="str">
            <v>日本におけるカルバペネム耐性グラム陰性感染症患者に対する 細菌学的情報を付加したセフィデロコルの有効性及び安全性の評価研究</v>
          </cell>
          <cell r="I119">
            <v>45534.485613425924</v>
          </cell>
          <cell r="J119">
            <v>45543.622708333336</v>
          </cell>
          <cell r="K119" t="str">
            <v>田辺 正樹</v>
          </cell>
          <cell r="L119" t="str">
            <v>医学系研究科 臨床医学系講座</v>
          </cell>
          <cell r="M119" t="str">
            <v>教授</v>
          </cell>
          <cell r="N119" t="str">
            <v>2018年05月10日（有効期限切れ）</v>
          </cell>
          <cell r="O119" t="str">
            <v>2024年08月21日</v>
          </cell>
          <cell r="P119" t="str">
            <v>田辺 正樹</v>
          </cell>
          <cell r="Q119" t="str">
            <v>医学系研究科 臨床医学系講座</v>
          </cell>
          <cell r="R119" t="str">
            <v>教授</v>
          </cell>
          <cell r="S119" t="str">
            <v>田辺 正樹</v>
          </cell>
          <cell r="T119" t="str">
            <v>医学系研究科 臨床医学系講座</v>
          </cell>
          <cell r="U119" t="str">
            <v>教授</v>
          </cell>
          <cell r="V119" t="str">
            <v>2018年05月10日（有効期限切れ）</v>
          </cell>
          <cell r="W119" t="str">
            <v>2024年08月21日</v>
          </cell>
          <cell r="Y119">
            <v>47483.5</v>
          </cell>
          <cell r="Z119">
            <v>45552.5</v>
          </cell>
          <cell r="AA119">
            <v>45595.5</v>
          </cell>
          <cell r="AB119" t="str">
            <v>承認</v>
          </cell>
          <cell r="AC119">
            <v>45601.5</v>
          </cell>
          <cell r="AD119" t="str">
            <v>承認</v>
          </cell>
          <cell r="AE119" t="str">
            <v>2024-09-099</v>
          </cell>
          <cell r="AF119" t="str">
            <v xml:space="preserve"> </v>
          </cell>
          <cell r="AG119"/>
          <cell r="AH119"/>
          <cell r="AI119" t="str">
            <v>未受講</v>
          </cell>
          <cell r="AJ119" t="str">
            <v>未受講</v>
          </cell>
          <cell r="AK119" t="str">
            <v>医学系研究科・医学部・医学部附属病院</v>
          </cell>
          <cell r="AL119" t="str">
            <v>田辺 正樹</v>
          </cell>
          <cell r="AM119" t="str">
            <v>医学系研究科 臨床医学系講座</v>
          </cell>
          <cell r="AN119" t="str">
            <v>教授</v>
          </cell>
          <cell r="AO119" t="str">
            <v>2018年05月10日（有効期限切れ）</v>
          </cell>
          <cell r="AP119" t="str">
            <v>2024年08月21日</v>
          </cell>
          <cell r="AQ119" t="str">
            <v>山口 貴則</v>
          </cell>
          <cell r="AR119" t="str">
            <v>附属病院 救命救急・総合集中治療センター</v>
          </cell>
          <cell r="AS119" t="str">
            <v>助教</v>
          </cell>
          <cell r="AT119" t="str">
            <v>2020年10月01日（有効期限切れ）</v>
          </cell>
          <cell r="AU119" t="str">
            <v>2024年08月05日</v>
          </cell>
          <cell r="AV119"/>
          <cell r="AW119"/>
          <cell r="AX119"/>
          <cell r="AY119"/>
          <cell r="AZ119"/>
          <cell r="BA119" t="str">
            <v>田辺 正樹</v>
          </cell>
          <cell r="BB119" t="str">
            <v>医学系研究科 臨床医学系講座</v>
          </cell>
          <cell r="BC119" t="str">
            <v>教授</v>
          </cell>
          <cell r="BD119" t="str">
            <v>附属病院 感染制御部</v>
          </cell>
          <cell r="BE119"/>
          <cell r="BF119" t="str">
            <v>〇</v>
          </cell>
          <cell r="BG119">
            <v>47483</v>
          </cell>
          <cell r="BH119"/>
          <cell r="BI119"/>
          <cell r="BJ119"/>
          <cell r="BK119"/>
          <cell r="BL119" t="str">
            <v>-</v>
          </cell>
          <cell r="BM119">
            <v>10000</v>
          </cell>
          <cell r="BN119">
            <v>45559</v>
          </cell>
          <cell r="BO119" t="str">
            <v>その他</v>
          </cell>
          <cell r="BP119">
            <v>45560</v>
          </cell>
          <cell r="BQ119">
            <v>45560</v>
          </cell>
          <cell r="BR119">
            <v>45562</v>
          </cell>
          <cell r="BS119">
            <v>45566</v>
          </cell>
          <cell r="BT119" t="str">
            <v>科研間接（医学部確認済）</v>
          </cell>
          <cell r="BX119"/>
          <cell r="BY119"/>
          <cell r="BZ119"/>
        </row>
        <row r="120">
          <cell r="A120" t="str">
            <v>119
取下げ</v>
          </cell>
          <cell r="B120" t="str">
            <v>平山 雅浩</v>
          </cell>
          <cell r="C120" t="str">
            <v>田口 貴子</v>
          </cell>
          <cell r="D120">
            <v>0</v>
          </cell>
          <cell r="E120" t="str">
            <v>未採番</v>
          </cell>
          <cell r="F120" t="str">
            <v>附属病院倫理委員会</v>
          </cell>
          <cell r="G120" t="str">
            <v>桑名市総合医療センター研究倫理審査委員会</v>
          </cell>
          <cell r="H120" t="str">
            <v>三重県における胎盤用手剥離の転帰に対する実態調査研究</v>
          </cell>
          <cell r="I120">
            <v>45534.697893518518</v>
          </cell>
          <cell r="J120">
            <v>45534.697893518518</v>
          </cell>
          <cell r="K120" t="str">
            <v>鳥谷部 邦明</v>
          </cell>
          <cell r="L120" t="str">
            <v>附属病院 高度生殖医療センター</v>
          </cell>
          <cell r="M120" t="str">
            <v>助教</v>
          </cell>
          <cell r="N120" t="str">
            <v>2020年10月01日（有効期限切れ）</v>
          </cell>
          <cell r="O120" t="str">
            <v>2024年08月30日</v>
          </cell>
          <cell r="P120" t="str">
            <v>平山 雅浩</v>
          </cell>
          <cell r="Q120" t="str">
            <v>医学系研究科 臨床医学系講座</v>
          </cell>
          <cell r="R120" t="str">
            <v>大学院担当教授</v>
          </cell>
          <cell r="S120" t="str">
            <v>鳥谷部 邦明</v>
          </cell>
          <cell r="T120" t="str">
            <v>附属病院 高度生殖医療センター</v>
          </cell>
          <cell r="U120" t="str">
            <v>助教</v>
          </cell>
          <cell r="V120" t="str">
            <v>2020年10月01日（有効期限切れ）</v>
          </cell>
          <cell r="W120" t="str">
            <v>2024年08月30日</v>
          </cell>
          <cell r="Y120">
            <v>45657.5</v>
          </cell>
          <cell r="Z120"/>
          <cell r="AA120"/>
          <cell r="AB120"/>
          <cell r="AC120"/>
          <cell r="AD120"/>
          <cell r="AE120"/>
          <cell r="AF120" t="str">
            <v xml:space="preserve"> </v>
          </cell>
          <cell r="AG120"/>
          <cell r="AH120"/>
          <cell r="AI120" t="str">
            <v>未受講</v>
          </cell>
          <cell r="AJ120" t="str">
            <v>未受講</v>
          </cell>
          <cell r="AK120" t="str">
            <v>医学系研究科・医学部・医学部附属病院</v>
          </cell>
          <cell r="AL120" t="str">
            <v>鳥谷部 邦明</v>
          </cell>
          <cell r="AM120" t="str">
            <v>附属病院 高度生殖医療センター</v>
          </cell>
          <cell r="AN120" t="str">
            <v>助教</v>
          </cell>
          <cell r="AO120" t="str">
            <v>2020年10月01日（有効期限切れ）</v>
          </cell>
          <cell r="AP120" t="str">
            <v>2024年08月30日</v>
          </cell>
          <cell r="AQ120" t="str">
            <v>池田 智明,二井 理文</v>
          </cell>
          <cell r="AR120" t="str">
            <v>医学系研究科 臨床医学系講座,附属病院 産科婦人科</v>
          </cell>
          <cell r="AS120" t="str">
            <v>大学院担当教授,講師</v>
          </cell>
          <cell r="AT120" t="str">
            <v>2020年10月01日（有効期限切れ）,2020年08月18日（有効期限切れ）</v>
          </cell>
          <cell r="AU120" t="str">
            <v>2023年09月07日（有効期限切れ）,2023年09月03日（有効期限切れ）</v>
          </cell>
          <cell r="AV120"/>
          <cell r="AW120"/>
          <cell r="AX120"/>
          <cell r="AY120"/>
          <cell r="AZ120"/>
          <cell r="BA120" t="str">
            <v>鳥谷部 邦明</v>
          </cell>
          <cell r="BB120" t="str">
            <v>附属病院 高度生殖医療センター</v>
          </cell>
          <cell r="BC120" t="str">
            <v>助教</v>
          </cell>
          <cell r="BD120" t="str">
            <v>附属病院 産科婦人科</v>
          </cell>
          <cell r="BE120"/>
          <cell r="BF120" t="str">
            <v>〇</v>
          </cell>
          <cell r="BG120">
            <v>45657</v>
          </cell>
          <cell r="BH120"/>
          <cell r="BI120"/>
          <cell r="BJ120"/>
          <cell r="BK120"/>
          <cell r="BL120" t="str">
            <v>-</v>
          </cell>
          <cell r="BM120">
            <v>10000</v>
          </cell>
          <cell r="BN120"/>
          <cell r="BO120"/>
          <cell r="BP120"/>
          <cell r="BQ120"/>
          <cell r="BR120"/>
          <cell r="BS120"/>
          <cell r="BT120" t="str">
            <v>個別審査のため取下げ146で申請</v>
          </cell>
          <cell r="BV120" t="str">
            <v>〇</v>
          </cell>
          <cell r="BX120"/>
          <cell r="BY120"/>
          <cell r="BZ120"/>
        </row>
        <row r="121">
          <cell r="A121" t="str">
            <v>120
取下げ</v>
          </cell>
          <cell r="B121" t="str">
            <v>平山 雅浩</v>
          </cell>
          <cell r="C121" t="str">
            <v>田口 貴子</v>
          </cell>
          <cell r="D121">
            <v>0</v>
          </cell>
          <cell r="E121" t="str">
            <v>未採番</v>
          </cell>
          <cell r="F121" t="str">
            <v>附属病院倫理委員会</v>
          </cell>
          <cell r="G121" t="str">
            <v>京都大学大学院医学研究科・医学部及び医学部附属病院</v>
          </cell>
          <cell r="H121" t="str">
            <v xml:space="preserve">切除不能な進行・再発の子宮体癌患者に対する前向き観察研究における付随研究_x000D_
</v>
          </cell>
          <cell r="I121">
            <v>45534.845381944448</v>
          </cell>
          <cell r="J121">
            <v>45546.927604166667</v>
          </cell>
          <cell r="K121" t="str">
            <v>小高 紗季</v>
          </cell>
          <cell r="L121" t="str">
            <v>附属病院 産科婦人科</v>
          </cell>
          <cell r="M121" t="str">
            <v>医員</v>
          </cell>
          <cell r="N121" t="str">
            <v>未受講</v>
          </cell>
          <cell r="O121" t="str">
            <v>2024年09月11日</v>
          </cell>
          <cell r="P121" t="str">
            <v>近藤 英司</v>
          </cell>
          <cell r="Q121" t="str">
            <v>医学系研究科 臨床医学系講座</v>
          </cell>
          <cell r="R121" t="str">
            <v>准教授</v>
          </cell>
          <cell r="S121" t="str">
            <v>近藤 英司</v>
          </cell>
          <cell r="T121" t="str">
            <v>医学系研究科 臨床医学系講座</v>
          </cell>
          <cell r="U121" t="str">
            <v>准教授</v>
          </cell>
          <cell r="V121" t="str">
            <v>2020年10月01日（有効期限切れ）</v>
          </cell>
          <cell r="W121" t="str">
            <v>2023年09月04日（有効期限切れ）</v>
          </cell>
          <cell r="X121"/>
          <cell r="Y121">
            <v>46843.5</v>
          </cell>
          <cell r="Z121"/>
          <cell r="AA121"/>
          <cell r="AB121"/>
          <cell r="AC121"/>
          <cell r="AD121"/>
          <cell r="AE121"/>
          <cell r="AF121" t="str">
            <v xml:space="preserve"> </v>
          </cell>
          <cell r="AG121"/>
          <cell r="AH121"/>
          <cell r="AI121" t="str">
            <v>未受講</v>
          </cell>
          <cell r="AJ121" t="str">
            <v>未受講</v>
          </cell>
          <cell r="AK121" t="str">
            <v>医学系研究科・医学部・医学部附属病院</v>
          </cell>
          <cell r="AL121" t="str">
            <v>小高 紗季</v>
          </cell>
          <cell r="AM121" t="str">
            <v>附属病院 産科婦人科</v>
          </cell>
          <cell r="AN121" t="str">
            <v>医員</v>
          </cell>
          <cell r="AO121" t="str">
            <v>未受講</v>
          </cell>
          <cell r="AP121" t="str">
            <v>2024年04月30日</v>
          </cell>
          <cell r="AQ121" t="str">
            <v>吉田 健太,岡本 幸太,金田 倫子,松本 剛史,小高 紗季</v>
          </cell>
          <cell r="AR121" t="str">
            <v>附属病院 周産母子センター,附属病院 産科婦人科,附属病院 産科婦人科,附属病院 臨床研究開発センター,附属病院 産科婦人科</v>
          </cell>
          <cell r="AS121" t="str">
            <v>講師,助教,助教,助教,医員</v>
          </cell>
          <cell r="AT121" t="str">
            <v>2020年10月01日（有効期限切れ）,未受講,未受講,未受講,未受講</v>
          </cell>
          <cell r="AU121" t="str">
            <v>2023年09月04日（有効期限切れ）,2023年09月14日（有効期限切れ）,2024年08月20日,2024年08月20日,2024年04月30日</v>
          </cell>
          <cell r="AV121"/>
          <cell r="AW121"/>
          <cell r="AX121"/>
          <cell r="AY121"/>
          <cell r="AZ121"/>
          <cell r="BA121" t="str">
            <v>近藤 英司</v>
          </cell>
          <cell r="BB121" t="str">
            <v>医学系研究科 臨床医学系講座</v>
          </cell>
          <cell r="BC121" t="str">
            <v>准教授</v>
          </cell>
          <cell r="BD121" t="str">
            <v>附属病院 産科婦人科</v>
          </cell>
          <cell r="BE121"/>
          <cell r="BF121" t="str">
            <v>〇</v>
          </cell>
          <cell r="BG121">
            <v>46843</v>
          </cell>
          <cell r="BH121"/>
          <cell r="BI121"/>
          <cell r="BJ121"/>
          <cell r="BK121"/>
          <cell r="BL121" t="str">
            <v>-</v>
          </cell>
          <cell r="BM121">
            <v>10000</v>
          </cell>
          <cell r="BN121"/>
          <cell r="BO121"/>
          <cell r="BP121"/>
          <cell r="BQ121"/>
          <cell r="BR121"/>
          <cell r="BS121"/>
          <cell r="BT121" t="str">
            <v>取下げ</v>
          </cell>
          <cell r="BV121" t="str">
            <v>〇</v>
          </cell>
          <cell r="BX121"/>
          <cell r="BY121"/>
          <cell r="BZ121"/>
        </row>
        <row r="122">
          <cell r="A122">
            <v>121</v>
          </cell>
          <cell r="B122" t="str">
            <v>近藤 峰生</v>
          </cell>
          <cell r="C122" t="str">
            <v>吉田 ひとみ</v>
          </cell>
          <cell r="D122" t="str">
            <v>2024-12-087</v>
          </cell>
          <cell r="E122" t="str">
            <v>H2025-002</v>
          </cell>
          <cell r="F122" t="str">
            <v>附属病院倫理委員会</v>
          </cell>
          <cell r="G122"/>
          <cell r="H122" t="str">
            <v xml:space="preserve">網膜硝子体疾患画像検査データと加療成績の関係を人工知能技術により解析する観察研究_x000D_
</v>
          </cell>
          <cell r="I122">
            <v>45537.585740740738</v>
          </cell>
          <cell r="J122">
            <v>45653.722615740742</v>
          </cell>
          <cell r="K122" t="str">
            <v>加藤 久美子</v>
          </cell>
          <cell r="L122" t="str">
            <v>附属病院 眼科</v>
          </cell>
          <cell r="M122" t="str">
            <v>講師</v>
          </cell>
          <cell r="N122" t="str">
            <v>2016年05月09日（有効期限切れ）</v>
          </cell>
          <cell r="O122" t="str">
            <v>2024年08月19日</v>
          </cell>
          <cell r="P122" t="str">
            <v>近藤 峰生</v>
          </cell>
          <cell r="Q122" t="str">
            <v>医学系研究科 臨床医学系講座</v>
          </cell>
          <cell r="R122" t="str">
            <v>大学院担当教授</v>
          </cell>
          <cell r="S122" t="str">
            <v>近藤 峰生</v>
          </cell>
          <cell r="T122" t="str">
            <v>医学系研究科 臨床医学系講座</v>
          </cell>
          <cell r="U122" t="str">
            <v>大学院担当教授</v>
          </cell>
          <cell r="V122" t="str">
            <v>2016年06月13日（有効期限切れ）</v>
          </cell>
          <cell r="W122" t="str">
            <v>2024年09月02日</v>
          </cell>
          <cell r="Y122">
            <v>49309.5</v>
          </cell>
          <cell r="Z122">
            <v>45639.5</v>
          </cell>
          <cell r="AA122">
            <v>45664.5</v>
          </cell>
          <cell r="AB122" t="str">
            <v>承認</v>
          </cell>
          <cell r="AC122">
            <v>45666.5</v>
          </cell>
          <cell r="AD122" t="str">
            <v>承認</v>
          </cell>
          <cell r="AE122" t="str">
            <v>2024-12-087</v>
          </cell>
          <cell r="AF122" t="str">
            <v xml:space="preserve"> </v>
          </cell>
          <cell r="AG122"/>
          <cell r="AH122"/>
          <cell r="AI122" t="str">
            <v>未受講</v>
          </cell>
          <cell r="AJ122" t="str">
            <v>未受講</v>
          </cell>
          <cell r="AK122" t="str">
            <v>医学系研究科・医学部・医学部附属病院</v>
          </cell>
          <cell r="AL122" t="str">
            <v>加藤 久美子</v>
          </cell>
          <cell r="AM122" t="str">
            <v>附属病院 眼科</v>
          </cell>
          <cell r="AN122" t="str">
            <v>講師</v>
          </cell>
          <cell r="AO122" t="str">
            <v>2016年05月09日（有効期限切れ）</v>
          </cell>
          <cell r="AP122" t="str">
            <v>2024年08月19日</v>
          </cell>
          <cell r="AQ122" t="str">
            <v>加藤 久美子,近藤 峰生,間瀬 陽子,川中 普晴,松井 良諭,北島 巧海</v>
          </cell>
          <cell r="AR122" t="str">
            <v>附属病院 眼科,医学系研究科 臨床医学系講座,医学系研究科 臨床創薬研究学講座,工学部,医学系研究科 臨床医学系講座,工学研究科</v>
          </cell>
          <cell r="AS122" t="str">
            <v>講師,大学院担当教授,産学官連携講座助教,教授,リサーチアソシエイト,助教</v>
          </cell>
          <cell r="AT122" t="str">
            <v>2016年05月09日（有効期限切れ）,2016年06月13日（有効期限切れ）,未受講,未受講,2020年10月01日（有効期限切れ）,2020年10月01日（有効期限切れ）</v>
          </cell>
          <cell r="AU122" t="str">
            <v>2024年08月19日,2024年09月02日,2024年01月16日（有効期限切れ）,2024年07月26日,2024年06月14日,2024年10月18日</v>
          </cell>
          <cell r="AV122"/>
          <cell r="AW122"/>
          <cell r="AX122"/>
          <cell r="AY122"/>
          <cell r="AZ122"/>
          <cell r="BA122" t="str">
            <v>松井 良諭</v>
          </cell>
          <cell r="BB122" t="str">
            <v>医学系研究科 臨床医学系講座</v>
          </cell>
          <cell r="BC122" t="str">
            <v>リサーチアソシエイト</v>
          </cell>
          <cell r="BD122" t="str">
            <v>附属病院 眼科</v>
          </cell>
          <cell r="BE122"/>
          <cell r="BF122" t="str">
            <v>〇</v>
          </cell>
          <cell r="BG122">
            <v>49309</v>
          </cell>
          <cell r="BH122"/>
          <cell r="BI122"/>
          <cell r="BJ122"/>
          <cell r="BK122"/>
          <cell r="BL122" t="str">
            <v>-</v>
          </cell>
          <cell r="BM122">
            <v>10000</v>
          </cell>
          <cell r="BN122">
            <v>45645</v>
          </cell>
          <cell r="BO122" t="str">
            <v>寄附</v>
          </cell>
          <cell r="BP122">
            <v>45649</v>
          </cell>
          <cell r="BQ122">
            <v>45649</v>
          </cell>
          <cell r="BR122">
            <v>45651</v>
          </cell>
          <cell r="BS122">
            <v>45664</v>
          </cell>
          <cell r="BT122"/>
          <cell r="BV122"/>
          <cell r="BX122"/>
          <cell r="BY122"/>
          <cell r="BZ122"/>
        </row>
        <row r="123">
          <cell r="A123">
            <v>122</v>
          </cell>
          <cell r="B123" t="str">
            <v>中川 勇人</v>
          </cell>
          <cell r="C123" t="str">
            <v>栗田 圭子</v>
          </cell>
          <cell r="D123" t="str">
            <v>2024-09-129</v>
          </cell>
          <cell r="E123" t="str">
            <v>H2024-182</v>
          </cell>
          <cell r="F123" t="str">
            <v>附属病院倫理委員会</v>
          </cell>
          <cell r="G123"/>
          <cell r="H123" t="str">
            <v>限局性膵萎縮・脂肪置換を有する膵上皮内腫瘍性病変・早期膵癌患者における腫瘍微小環境に関する研究</v>
          </cell>
          <cell r="I123">
            <v>45537.776145833333</v>
          </cell>
          <cell r="J123">
            <v>45601.639351851853</v>
          </cell>
          <cell r="K123" t="str">
            <v>島田 康彬</v>
          </cell>
          <cell r="L123" t="str">
            <v>附属病院 消化器・肝臓内科</v>
          </cell>
          <cell r="M123" t="str">
            <v>医員</v>
          </cell>
          <cell r="N123" t="str">
            <v>未受講</v>
          </cell>
          <cell r="O123" t="str">
            <v>2024年05月05日</v>
          </cell>
          <cell r="P123" t="str">
            <v>中川 勇人</v>
          </cell>
          <cell r="Q123" t="str">
            <v>医学系研究科 臨床医学系講座</v>
          </cell>
          <cell r="R123" t="str">
            <v>大学院担当教授</v>
          </cell>
          <cell r="S123" t="str">
            <v>中川 勇人</v>
          </cell>
          <cell r="T123" t="str">
            <v>医学系研究科 臨床医学系講座</v>
          </cell>
          <cell r="U123" t="str">
            <v>大学院担当教授</v>
          </cell>
          <cell r="V123" t="str">
            <v>未受講</v>
          </cell>
          <cell r="W123" t="str">
            <v>2024年09月02日</v>
          </cell>
          <cell r="Y123">
            <v>47361.5</v>
          </cell>
          <cell r="Z123">
            <v>45562.5</v>
          </cell>
          <cell r="AA123">
            <v>45607.5</v>
          </cell>
          <cell r="AB123" t="str">
            <v>承認</v>
          </cell>
          <cell r="AC123">
            <v>45609.5</v>
          </cell>
          <cell r="AD123" t="str">
            <v>承認</v>
          </cell>
          <cell r="AE123" t="str">
            <v>2024-09-129</v>
          </cell>
          <cell r="AF123" t="str">
            <v xml:space="preserve"> </v>
          </cell>
          <cell r="AG123"/>
          <cell r="AH123"/>
          <cell r="AI123" t="str">
            <v>未受講</v>
          </cell>
          <cell r="AJ123" t="str">
            <v>未受講</v>
          </cell>
          <cell r="AK123" t="str">
            <v>医学系研究科・医学部・医学部附属病院</v>
          </cell>
          <cell r="AL123" t="str">
            <v>藤原 直人</v>
          </cell>
          <cell r="AM123" t="str">
            <v>附属病院 消化器病センター</v>
          </cell>
          <cell r="AN123" t="str">
            <v>助教</v>
          </cell>
          <cell r="AO123" t="str">
            <v>未受講</v>
          </cell>
          <cell r="AP123" t="str">
            <v>2024年08月22日</v>
          </cell>
          <cell r="AQ123" t="str">
            <v>松田 知世,山田 玲子,種村 彰洋,藤井 武宏,林 昭伸,山川 大史,水野 修吾,岸和田 昌之,栗山 直久,村田 泰洋,飯澤 祐介,早﨑 碧泉,渡邉 昌俊,広川 佳史,伊藤 貴洋,野口 大介,小松原 春菜,藤原 直人,坪井 順哉,早田 有希,川村 聡,三輪田 哲郎,中村 佳史,田中 隆光,野瀬 賢治,大和 浩乃,島田 康彬,湯淺 博登,臼井 美希,坂東 泰子,Adjei Raymond</v>
          </cell>
          <cell r="AR123" t="str">
            <v>附属病院 バイオバンクセンター,附属病院 消化器・肝臓内科,医学系研究科 臨床医学系講座,附属病院 医療情報管理部,医学系研究科 基礎医学系講座,医学系研究科 基礎医学系講座,医学系研究科 臨床医学系講座,附属病院 災害対策推進・教育センター,医学系研究科 臨床医学系講座,附属病院 肝胆膵・移植外科,附属病院 医療安全管理部,附属病院 肝胆膵・移植外科,医学系研究科 基礎医学系講座,医学系研究科 基礎医学系講座,附属病院 肝胆膵・移植外科,附属病院 臨床研修・キャリア支援部,附属病院 肝胆膵・移植外科,附属病院 消化器病センター,附属病院 ゲノム医療部,附属病院 消化器・肝臓内科,附属病院 消化器・肝臓内科,附属病院 消化器・肝臓内科,附属病院 消化器・肝臓内科,附属病院 消化器・肝臓内科,附属病院 消化器・肝臓内科,附属病院 消化器・肝臓内科,附属病院 消化器・肝臓内科,附属病院 病理診断科,附属病院 病理部,医学系研究科 基礎医学系講座,医学系研究科 基礎医学系講座</v>
          </cell>
          <cell r="AS123" t="str">
            <v>助教,助教,講師,講師,助教,大学院担当助教,教授,准教授,准教授,講師,講師,講師,大学院担当教授,准教授,助教,助教,医員,助教,助教,助教,医員,医員,医員,医員,医員,医員,医員,助教,医員,教授,大学院生</v>
          </cell>
          <cell r="AT123" t="str">
            <v>2020年10月01日（有効期限切れ）,2020年10月01日（有効期限切れ）,2020年10月01日（有効期限切れ）,2020年10月01日（有効期限切れ）,2017年05月08日（有効期限切れ）,未受講,2020年10月01日（有効期限切れ）,2020年10月01日（有効期限切れ）,2020年10月01日（有効期限切れ）,2020年10月01日（有効期限切れ）,2020年10月01日（有効期限切れ）,2020年10月01日（有効期限切れ）,2020年10月01日（有効期限切れ）,2020年10月01日（有効期限切れ）,未受講,2020年10月01日（有効期限切れ）,2020年10月01日（有効期限切れ）,未受講,2020年10月01日（有効期限切れ）,未受講,未受講,未受講,未受講,未受講,未受講,未受講,未受講,未受講,未受講,未受講,未受講</v>
          </cell>
          <cell r="AU123" t="str">
            <v>2024年11月11日,2024年09月02日,2024年08月21日,2024年09月02日,2024年08月19日,2024年08月20日,2024年08月20日,2024年08月20日,2024年08月21日,2024年08月31日,2024年08月20日,2024年08月20日,2024年08月25日,2024年09月17日,2024年08月29日,2024年08月29日,2024年08月21日,2024年08月22日,2024年09月02日,2024年08月05日,2024年03月19日,2024年04月26日,2024年03月12日,2024年02月01日（有効期限切れ）,2024年10月04日,2024年03月12日,2024年05月05日,2024年08月19日,2024年10月10日,2024年08月28日,2024年08月28日</v>
          </cell>
          <cell r="AV123"/>
          <cell r="AW123"/>
          <cell r="AX123"/>
          <cell r="AY123"/>
          <cell r="AZ123"/>
          <cell r="BA123" t="str">
            <v>栗田 圭子,三室 マヤ</v>
          </cell>
          <cell r="BB123" t="str">
            <v>医学系研究科 臨床医学系講座,附属病院 病理部</v>
          </cell>
          <cell r="BC123" t="str">
            <v>非常勤職員,助教</v>
          </cell>
          <cell r="BD123" t="str">
            <v>附属病院 消化器・肝臓内科</v>
          </cell>
          <cell r="BE123"/>
          <cell r="BF123" t="str">
            <v>〇</v>
          </cell>
          <cell r="BG123">
            <v>47361</v>
          </cell>
          <cell r="BH123"/>
          <cell r="BI123"/>
          <cell r="BJ123"/>
          <cell r="BK123"/>
          <cell r="BL123" t="str">
            <v>-</v>
          </cell>
          <cell r="BM123">
            <v>10000</v>
          </cell>
          <cell r="BN123">
            <v>45587</v>
          </cell>
          <cell r="BO123" t="str">
            <v>病院収入</v>
          </cell>
          <cell r="BP123">
            <v>45587</v>
          </cell>
          <cell r="BQ123">
            <v>45587</v>
          </cell>
          <cell r="BR123">
            <v>45590</v>
          </cell>
          <cell r="BS123">
            <v>45597</v>
          </cell>
          <cell r="BT123"/>
          <cell r="BX123"/>
          <cell r="BY123"/>
          <cell r="BZ123"/>
        </row>
        <row r="124">
          <cell r="A124">
            <v>123</v>
          </cell>
          <cell r="B124" t="str">
            <v>塩見 友里恵</v>
          </cell>
          <cell r="C124" t="str">
            <v>塩見 友里恵</v>
          </cell>
          <cell r="D124" t="str">
            <v>2024-10-070</v>
          </cell>
          <cell r="E124" t="str">
            <v>U2024-026</v>
          </cell>
          <cell r="F124" t="str">
            <v>医学部倫理委員会</v>
          </cell>
          <cell r="G124"/>
          <cell r="H124" t="str">
            <v>日本人英語学習者を対象とした英語音声の明瞭性 (intelligibility) 評価研究</v>
          </cell>
          <cell r="I124">
            <v>45539.61178240741</v>
          </cell>
          <cell r="J124">
            <v>45618.604085648149</v>
          </cell>
          <cell r="K124" t="str">
            <v>塩見 友里恵</v>
          </cell>
          <cell r="L124" t="str">
            <v>人文学部</v>
          </cell>
          <cell r="M124" t="str">
            <v>特任講師</v>
          </cell>
          <cell r="N124" t="str">
            <v>未受講</v>
          </cell>
          <cell r="O124" t="str">
            <v>2024年07月04日</v>
          </cell>
          <cell r="P124" t="str">
            <v>塩見 友里恵</v>
          </cell>
          <cell r="Q124" t="str">
            <v>人文学部</v>
          </cell>
          <cell r="R124" t="str">
            <v>特任講師</v>
          </cell>
          <cell r="S124" t="str">
            <v>塩見 友里恵</v>
          </cell>
          <cell r="T124" t="str">
            <v>人文学部</v>
          </cell>
          <cell r="U124" t="str">
            <v>特任講師</v>
          </cell>
          <cell r="V124" t="str">
            <v>未受講</v>
          </cell>
          <cell r="W124" t="str">
            <v>2024年07月04日</v>
          </cell>
          <cell r="Y124">
            <v>45930.5</v>
          </cell>
          <cell r="Z124">
            <v>45594.5</v>
          </cell>
          <cell r="AA124">
            <v>45622.5</v>
          </cell>
          <cell r="AB124" t="str">
            <v>承認</v>
          </cell>
          <cell r="AC124">
            <v>45625.5</v>
          </cell>
          <cell r="AD124" t="str">
            <v>承認</v>
          </cell>
          <cell r="AE124" t="str">
            <v>2024-10-070</v>
          </cell>
          <cell r="AF124" t="str">
            <v xml:space="preserve"> </v>
          </cell>
          <cell r="AG124"/>
          <cell r="AH124"/>
          <cell r="AI124" t="str">
            <v>未受講</v>
          </cell>
          <cell r="AJ124" t="str">
            <v>未受講</v>
          </cell>
          <cell r="AK124" t="str">
            <v>他の臨床研究機関（学外）</v>
          </cell>
          <cell r="AL124" t="str">
            <v>塩見 友里恵</v>
          </cell>
          <cell r="AM124" t="str">
            <v>人文学部</v>
          </cell>
          <cell r="AN124" t="str">
            <v>特任講師</v>
          </cell>
          <cell r="AO124" t="str">
            <v>未受講</v>
          </cell>
          <cell r="AP124" t="str">
            <v>2024年07月04日</v>
          </cell>
          <cell r="AQ124" t="str">
            <v>塩見 友里恵</v>
          </cell>
          <cell r="AR124" t="str">
            <v>人文学部</v>
          </cell>
          <cell r="AS124" t="str">
            <v>特任講師</v>
          </cell>
          <cell r="AT124" t="str">
            <v>未受講</v>
          </cell>
          <cell r="AU124" t="str">
            <v>2024年07月04日</v>
          </cell>
          <cell r="AV124"/>
          <cell r="AW124"/>
          <cell r="AX124"/>
          <cell r="AY124"/>
          <cell r="AZ124"/>
          <cell r="BA124" t="str">
            <v>塩見 友里恵</v>
          </cell>
          <cell r="BB124" t="str">
            <v>人文学部</v>
          </cell>
          <cell r="BC124" t="str">
            <v>特任講師</v>
          </cell>
          <cell r="BD124" t="str">
            <v>人文学部</v>
          </cell>
          <cell r="BE124"/>
          <cell r="BF124" t="str">
            <v>〇</v>
          </cell>
          <cell r="BG124">
            <v>45930</v>
          </cell>
          <cell r="BH124"/>
          <cell r="BI124"/>
          <cell r="BJ124"/>
          <cell r="BK124"/>
          <cell r="BL124" t="str">
            <v>-</v>
          </cell>
          <cell r="BM124">
            <v>10000</v>
          </cell>
          <cell r="BN124">
            <v>45617</v>
          </cell>
          <cell r="BO124" t="str">
            <v>授業料</v>
          </cell>
          <cell r="BP124">
            <v>45618</v>
          </cell>
          <cell r="BQ124">
            <v>45618</v>
          </cell>
          <cell r="BR124">
            <v>45623</v>
          </cell>
          <cell r="BS124">
            <v>45631</v>
          </cell>
          <cell r="BT124"/>
          <cell r="BV124"/>
          <cell r="BX124"/>
          <cell r="BY124"/>
          <cell r="BZ124"/>
        </row>
        <row r="125">
          <cell r="A125">
            <v>124</v>
          </cell>
          <cell r="B125" t="str">
            <v>河口 浩介</v>
          </cell>
          <cell r="C125" t="str">
            <v>村田 睦子</v>
          </cell>
          <cell r="D125" t="str">
            <v>2024-09-111</v>
          </cell>
          <cell r="E125" t="str">
            <v>未採番</v>
          </cell>
          <cell r="F125" t="str">
            <v>附属病院倫理委員会</v>
          </cell>
          <cell r="G125" t="str">
            <v>関西医科大学附属病院倫理審査委員会</v>
          </cell>
          <cell r="H125" t="str">
            <v xml:space="preserve">手術可能乳癌の予後を予測する全身炎症マーカーを内包した機械学習モデルの開発と評価に関する研究_x000D_
</v>
          </cell>
          <cell r="I125">
            <v>45540.574548611112</v>
          </cell>
          <cell r="J125">
            <v>45540.75990740741</v>
          </cell>
          <cell r="K125" t="str">
            <v>澁澤 麻衣</v>
          </cell>
          <cell r="L125" t="str">
            <v>附属病院 乳腺センタ－</v>
          </cell>
          <cell r="M125" t="str">
            <v>助教</v>
          </cell>
          <cell r="N125" t="str">
            <v>未受講</v>
          </cell>
          <cell r="O125" t="str">
            <v>2024年09月02日</v>
          </cell>
          <cell r="P125" t="str">
            <v>河口 浩介</v>
          </cell>
          <cell r="Q125" t="str">
            <v>附属病院 乳腺センタ－</v>
          </cell>
          <cell r="R125" t="str">
            <v>教授</v>
          </cell>
          <cell r="S125" t="str">
            <v>澁澤 麻衣</v>
          </cell>
          <cell r="T125" t="str">
            <v>附属病院 乳腺センタ－</v>
          </cell>
          <cell r="U125" t="str">
            <v>助教</v>
          </cell>
          <cell r="V125" t="str">
            <v>未受講</v>
          </cell>
          <cell r="W125" t="str">
            <v>2024年09月02日</v>
          </cell>
          <cell r="Y125">
            <v>46203.5</v>
          </cell>
          <cell r="Z125">
            <v>45553.5</v>
          </cell>
          <cell r="AA125"/>
          <cell r="AB125"/>
          <cell r="AC125"/>
          <cell r="AD125"/>
          <cell r="AE125" t="str">
            <v>2024-09-111</v>
          </cell>
          <cell r="AF125" t="str">
            <v xml:space="preserve"> </v>
          </cell>
          <cell r="AG125"/>
          <cell r="AH125"/>
          <cell r="AI125" t="str">
            <v>未受講</v>
          </cell>
          <cell r="AJ125" t="str">
            <v>未受講</v>
          </cell>
          <cell r="AK125" t="str">
            <v>医学系研究科・医学部・医学部附属病院</v>
          </cell>
          <cell r="AL125" t="str">
            <v>澁澤 麻衣</v>
          </cell>
          <cell r="AM125" t="str">
            <v>附属病院 乳腺センタ－</v>
          </cell>
          <cell r="AN125" t="str">
            <v>助教</v>
          </cell>
          <cell r="AO125" t="str">
            <v>未受講</v>
          </cell>
          <cell r="AP125" t="str">
            <v>2024年09月02日</v>
          </cell>
          <cell r="AQ125" t="str">
            <v>吉川 美侑子,中村 佳帆,河口 浩介,山門 玲菜,西峯 朋加,水元 千尋</v>
          </cell>
          <cell r="AR125" t="str">
            <v>附属病院 乳腺センタ－,附属病院 乳腺外科,附属病院 乳腺センタ－,附属病院 乳腺センタ－,附属病院 乳腺外科,附属病院 乳腺外科</v>
          </cell>
          <cell r="AS125" t="str">
            <v>助教,医員,教授,医員,医員,医員</v>
          </cell>
          <cell r="AT125" t="str">
            <v>2020年10月01日（有効期限切れ）,未受講,未受講,未受講,未受講,未受講</v>
          </cell>
          <cell r="AU125" t="str">
            <v>2024年09月03日,2024年04月21日,2024年01月12日（有効期限切れ）,2024年02月28日,2024年08月15日,2024年08月06日</v>
          </cell>
          <cell r="AV125"/>
          <cell r="AW125"/>
          <cell r="AX125"/>
          <cell r="AY125"/>
          <cell r="AZ125"/>
          <cell r="BA125" t="str">
            <v>澁澤 麻衣</v>
          </cell>
          <cell r="BB125" t="str">
            <v>附属病院 乳腺センタ－</v>
          </cell>
          <cell r="BC125" t="str">
            <v>助教</v>
          </cell>
          <cell r="BD125" t="str">
            <v>附属病院 乳腺外科</v>
          </cell>
          <cell r="BE125"/>
          <cell r="BF125" t="str">
            <v>〇</v>
          </cell>
          <cell r="BG125">
            <v>46203</v>
          </cell>
          <cell r="BH125"/>
          <cell r="BI125"/>
          <cell r="BJ125"/>
          <cell r="BK125"/>
          <cell r="BL125" t="str">
            <v>-</v>
          </cell>
          <cell r="BM125">
            <v>10000</v>
          </cell>
          <cell r="BN125">
            <v>45559</v>
          </cell>
          <cell r="BO125" t="str">
            <v>寄附</v>
          </cell>
          <cell r="BP125">
            <v>45559</v>
          </cell>
          <cell r="BQ125">
            <v>45559</v>
          </cell>
          <cell r="BR125">
            <v>45562</v>
          </cell>
          <cell r="BS125">
            <v>45566</v>
          </cell>
          <cell r="BT125"/>
          <cell r="BX125"/>
          <cell r="BY125"/>
          <cell r="BZ125"/>
        </row>
        <row r="126">
          <cell r="A126">
            <v>125</v>
          </cell>
          <cell r="B126" t="str">
            <v>平山 雅浩</v>
          </cell>
          <cell r="C126" t="str">
            <v>森田 尚子</v>
          </cell>
          <cell r="D126" t="str">
            <v>2024-09-114</v>
          </cell>
          <cell r="E126" t="str">
            <v>H2024-167</v>
          </cell>
          <cell r="F126" t="str">
            <v>附属病院倫理委員会</v>
          </cell>
          <cell r="G126"/>
          <cell r="H126" t="str">
            <v>心臓CTと心臓MRIの予後への影響に関する比較研究</v>
          </cell>
          <cell r="I126">
            <v>45541.644305555557</v>
          </cell>
          <cell r="J126">
            <v>45572.723969907405</v>
          </cell>
          <cell r="K126" t="str">
            <v>中村 哲士</v>
          </cell>
          <cell r="L126" t="str">
            <v>医学系研究科 先進画像診断学講座</v>
          </cell>
          <cell r="M126" t="str">
            <v>准教授</v>
          </cell>
          <cell r="N126" t="str">
            <v>2020年10月01日（有効期限切れ）</v>
          </cell>
          <cell r="O126" t="str">
            <v>2024年08月20日</v>
          </cell>
          <cell r="P126" t="str">
            <v>市川 泰崇</v>
          </cell>
          <cell r="Q126" t="str">
            <v>附属病院 放射線部</v>
          </cell>
          <cell r="R126" t="str">
            <v>准教授</v>
          </cell>
          <cell r="S126" t="str">
            <v>中村 哲士</v>
          </cell>
          <cell r="T126" t="str">
            <v>医学系研究科 先進画像診断学講座</v>
          </cell>
          <cell r="U126" t="str">
            <v>准教授</v>
          </cell>
          <cell r="V126" t="str">
            <v>2020年10月01日（有効期限切れ）</v>
          </cell>
          <cell r="W126" t="str">
            <v>2024年08月20日</v>
          </cell>
          <cell r="Y126">
            <v>46477.5</v>
          </cell>
          <cell r="Z126">
            <v>45553.5</v>
          </cell>
          <cell r="AA126">
            <v>45586.5</v>
          </cell>
          <cell r="AB126" t="str">
            <v>承認</v>
          </cell>
          <cell r="AC126">
            <v>45587.5</v>
          </cell>
          <cell r="AD126" t="str">
            <v>承認</v>
          </cell>
          <cell r="AE126" t="str">
            <v>2024-09-114</v>
          </cell>
          <cell r="AF126" t="str">
            <v xml:space="preserve"> </v>
          </cell>
          <cell r="AG126"/>
          <cell r="AH126"/>
          <cell r="AI126" t="str">
            <v>未受講</v>
          </cell>
          <cell r="AJ126" t="str">
            <v>未受講</v>
          </cell>
          <cell r="AK126" t="str">
            <v>医学系研究科・医学部・医学部附属病院</v>
          </cell>
          <cell r="AL126" t="str">
            <v>橋本 直起</v>
          </cell>
          <cell r="AM126" t="str">
            <v>附属病院 放射線科</v>
          </cell>
          <cell r="AN126" t="str">
            <v>医員</v>
          </cell>
          <cell r="AO126" t="str">
            <v>未受講</v>
          </cell>
          <cell r="AP126" t="str">
            <v>2024年08月27日</v>
          </cell>
          <cell r="AQ126" t="str">
            <v>北川 覚也,荒木 俊,橋本 直起</v>
          </cell>
          <cell r="AR126" t="str">
            <v>みえの未来図共創機構,附属病院 放射線部,附属病院 放射線科</v>
          </cell>
          <cell r="AS126" t="str">
            <v>教授,医員,医員</v>
          </cell>
          <cell r="AT126" t="str">
            <v>2020年10月01日（有効期限切れ）,2020年10月01日（有効期限切れ）,未受講</v>
          </cell>
          <cell r="AU126" t="str">
            <v>2024年09月10日,2023年10月24日（有効期限切れ）,2024年08月27日</v>
          </cell>
          <cell r="AV126"/>
          <cell r="AW126"/>
          <cell r="AX126"/>
          <cell r="AY126"/>
          <cell r="AZ126"/>
          <cell r="BA126" t="str">
            <v>豊増 泰</v>
          </cell>
          <cell r="BB126" t="str">
            <v>附属病院 放射線科</v>
          </cell>
          <cell r="BC126" t="str">
            <v>助教</v>
          </cell>
          <cell r="BD126" t="str">
            <v>附属病院 放射線科</v>
          </cell>
          <cell r="BE126"/>
          <cell r="BF126" t="str">
            <v>〇</v>
          </cell>
          <cell r="BG126">
            <v>46477</v>
          </cell>
          <cell r="BH126"/>
          <cell r="BI126"/>
          <cell r="BJ126"/>
          <cell r="BK126"/>
          <cell r="BL126" t="str">
            <v>-</v>
          </cell>
          <cell r="BM126">
            <v>10000</v>
          </cell>
          <cell r="BN126">
            <v>45559</v>
          </cell>
          <cell r="BO126" t="str">
            <v>寄附</v>
          </cell>
          <cell r="BP126">
            <v>45559</v>
          </cell>
          <cell r="BQ126">
            <v>45559</v>
          </cell>
          <cell r="BR126">
            <v>45562</v>
          </cell>
          <cell r="BS126">
            <v>45566</v>
          </cell>
          <cell r="BT126"/>
          <cell r="BV126"/>
          <cell r="BX126"/>
          <cell r="BY126"/>
          <cell r="BZ126"/>
        </row>
        <row r="127">
          <cell r="A127">
            <v>126</v>
          </cell>
          <cell r="B127" t="str">
            <v>百崎 良</v>
          </cell>
          <cell r="C127" t="str">
            <v>中山 宏江</v>
          </cell>
          <cell r="D127" t="str">
            <v>2024-09-125</v>
          </cell>
          <cell r="E127" t="str">
            <v>H2024-158</v>
          </cell>
          <cell r="F127" t="str">
            <v>附属病院倫理委員会</v>
          </cell>
          <cell r="G127" t="str">
            <v>長崎大学病院 臨床研究倫理委員会　</v>
          </cell>
          <cell r="H127" t="str">
            <v>高齢の慢性呼吸器疾患患者における新たなリハビリテーションプログラムの有効性に関する大規模多施設検証</v>
          </cell>
          <cell r="I127">
            <v>45544.886597222219</v>
          </cell>
          <cell r="J127">
            <v>45558.99858796296</v>
          </cell>
          <cell r="K127" t="str">
            <v>嶋﨑 勇介</v>
          </cell>
          <cell r="L127" t="str">
            <v>附属病院 リハビリテーション部</v>
          </cell>
          <cell r="M127" t="str">
            <v>理学療法士</v>
          </cell>
          <cell r="N127" t="str">
            <v>未受講</v>
          </cell>
          <cell r="O127" t="str">
            <v>2023年11月14日（有効期限切れ）</v>
          </cell>
          <cell r="P127" t="str">
            <v>百崎 良</v>
          </cell>
          <cell r="Q127" t="str">
            <v>附属病院 リハビリテーション部</v>
          </cell>
          <cell r="R127" t="str">
            <v>教授</v>
          </cell>
          <cell r="S127" t="str">
            <v>嶋﨑 勇介</v>
          </cell>
          <cell r="T127" t="str">
            <v>附属病院 リハビリテーション部</v>
          </cell>
          <cell r="U127" t="str">
            <v>理学療法士</v>
          </cell>
          <cell r="V127" t="str">
            <v>未受講</v>
          </cell>
          <cell r="W127" t="str">
            <v>2023年11月14日（有効期限切れ）</v>
          </cell>
          <cell r="Y127">
            <v>47118.5</v>
          </cell>
          <cell r="Z127">
            <v>45561.5</v>
          </cell>
          <cell r="AA127"/>
          <cell r="AB127"/>
          <cell r="AC127">
            <v>45565.5</v>
          </cell>
          <cell r="AD127" t="str">
            <v>承認</v>
          </cell>
          <cell r="AE127" t="str">
            <v>2024-09-125</v>
          </cell>
          <cell r="AF127" t="str">
            <v>嶋﨑 勇介</v>
          </cell>
          <cell r="AG127" t="str">
            <v>附属病院 リハビリテーション部</v>
          </cell>
          <cell r="AH127" t="str">
            <v>理学療法士</v>
          </cell>
          <cell r="AI127" t="str">
            <v>未受講</v>
          </cell>
          <cell r="AJ127" t="str">
            <v>2023年11月14日（有効期限切れ）</v>
          </cell>
          <cell r="AK127" t="str">
            <v>医学系研究科・医学部・医学部附属病院</v>
          </cell>
          <cell r="AL127" t="str">
            <v>嶋﨑 勇介</v>
          </cell>
          <cell r="AM127" t="str">
            <v>附属病院 リハビリテーション部</v>
          </cell>
          <cell r="AN127" t="str">
            <v>理学療法士</v>
          </cell>
          <cell r="AO127" t="str">
            <v>未受講</v>
          </cell>
          <cell r="AP127" t="str">
            <v>2023年11月14日（有効期限切れ）</v>
          </cell>
          <cell r="AQ127" t="str">
            <v>藤本 源</v>
          </cell>
          <cell r="AR127" t="str">
            <v>医学系研究科 臨床医学系講座</v>
          </cell>
          <cell r="AS127" t="str">
            <v>大学院担当講師</v>
          </cell>
          <cell r="AT127" t="str">
            <v>2020年10月01日（有効期限切れ）</v>
          </cell>
          <cell r="AU127" t="str">
            <v>2024年08月22日</v>
          </cell>
          <cell r="AV127"/>
          <cell r="AW127"/>
          <cell r="AX127"/>
          <cell r="AY127"/>
          <cell r="AZ127"/>
          <cell r="BA127" t="str">
            <v>嶋﨑 勇介</v>
          </cell>
          <cell r="BB127" t="str">
            <v>附属病院 リハビリテーション部</v>
          </cell>
          <cell r="BC127" t="str">
            <v>理学療法士</v>
          </cell>
          <cell r="BD127" t="str">
            <v>附属病院 リハビリテーション部</v>
          </cell>
          <cell r="BE127"/>
          <cell r="BF127" t="str">
            <v>〇</v>
          </cell>
          <cell r="BG127">
            <v>47118</v>
          </cell>
          <cell r="BH127"/>
          <cell r="BI127"/>
          <cell r="BJ127"/>
          <cell r="BK127" t="str">
            <v>〇</v>
          </cell>
          <cell r="BL127" t="str">
            <v>-</v>
          </cell>
          <cell r="BM127">
            <v>20000</v>
          </cell>
          <cell r="BN127">
            <v>45587</v>
          </cell>
          <cell r="BO127" t="str">
            <v>病院収入</v>
          </cell>
          <cell r="BP127">
            <v>45587</v>
          </cell>
          <cell r="BQ127">
            <v>45587</v>
          </cell>
          <cell r="BR127">
            <v>45590</v>
          </cell>
          <cell r="BS127">
            <v>45597</v>
          </cell>
          <cell r="BT127"/>
          <cell r="BV127"/>
          <cell r="BX127"/>
          <cell r="BY127" t="str">
            <v>〇</v>
          </cell>
          <cell r="BZ127"/>
        </row>
        <row r="128">
          <cell r="A128">
            <v>127</v>
          </cell>
          <cell r="B128" t="str">
            <v>問山 裕二</v>
          </cell>
          <cell r="C128" t="str">
            <v>伊藤美由紀</v>
          </cell>
          <cell r="D128" t="str">
            <v>2024-10-058</v>
          </cell>
          <cell r="E128" t="str">
            <v>H2024-177</v>
          </cell>
          <cell r="F128" t="str">
            <v>附属病院倫理委員会</v>
          </cell>
          <cell r="H128" t="str">
            <v>先天性気道奇形症例についての研究</v>
          </cell>
          <cell r="I128">
            <v>45545.712534722225</v>
          </cell>
          <cell r="J128">
            <v>45581.737361111111</v>
          </cell>
          <cell r="K128" t="str">
            <v>松下 航平</v>
          </cell>
          <cell r="L128" t="str">
            <v>附属病院 周産母子センター</v>
          </cell>
          <cell r="M128" t="str">
            <v>助教</v>
          </cell>
          <cell r="N128" t="str">
            <v>2017年05月08日（有効期限切れ）</v>
          </cell>
          <cell r="O128" t="str">
            <v>2024年11月06日</v>
          </cell>
          <cell r="P128" t="str">
            <v>問山 裕二</v>
          </cell>
          <cell r="Q128" t="str">
            <v>医学系研究科 臨床医学系講座</v>
          </cell>
          <cell r="R128" t="str">
            <v>教授</v>
          </cell>
          <cell r="S128" t="str">
            <v>小池 勇樹</v>
          </cell>
          <cell r="T128" t="str">
            <v>附属病院 周産母子センター</v>
          </cell>
          <cell r="U128" t="str">
            <v>講師</v>
          </cell>
          <cell r="V128" t="str">
            <v>未受講</v>
          </cell>
          <cell r="W128" t="str">
            <v>2023年10月27日（有効期限切れ）</v>
          </cell>
          <cell r="Y128">
            <v>46843.5</v>
          </cell>
          <cell r="Z128">
            <v>45581.5</v>
          </cell>
          <cell r="AA128">
            <v>45593.5</v>
          </cell>
          <cell r="AB128" t="str">
            <v>承認</v>
          </cell>
          <cell r="AC128">
            <v>45596.5</v>
          </cell>
          <cell r="AD128" t="str">
            <v>承認</v>
          </cell>
          <cell r="AE128" t="str">
            <v>2024-10-058</v>
          </cell>
          <cell r="AF128" t="str">
            <v xml:space="preserve"> </v>
          </cell>
          <cell r="AI128" t="str">
            <v>未受講</v>
          </cell>
          <cell r="AJ128" t="str">
            <v>未受講</v>
          </cell>
          <cell r="AK128" t="str">
            <v>医学系研究科・医学部・医学部附属病院</v>
          </cell>
          <cell r="AL128" t="str">
            <v>松下 航平</v>
          </cell>
          <cell r="AM128" t="str">
            <v>附属病院 周産母子センター</v>
          </cell>
          <cell r="AN128" t="str">
            <v>助教</v>
          </cell>
          <cell r="AO128" t="str">
            <v>2017年05月08日（有効期限切れ）</v>
          </cell>
          <cell r="AP128" t="str">
            <v>2023年10月30日（有効期限切れ）</v>
          </cell>
          <cell r="AQ128" t="str">
            <v>問山 裕二,松下 航平,長野 由佳,佐藤 友紀,東 浩輝</v>
          </cell>
          <cell r="AR128" t="str">
            <v>医学系研究科 臨床医学系講座,附属病院 周産母子センター,附属病院 小児外科,附属病院 小児外科,附属病院 小児外科</v>
          </cell>
          <cell r="AS128" t="str">
            <v>教授,助教,助教,医員,医員</v>
          </cell>
          <cell r="AT128" t="str">
            <v>2021年11月02日（有効期限切れ）,2017年05月08日（有効期限切れ）,未受講,未受講,未受講</v>
          </cell>
          <cell r="AU128" t="str">
            <v>2023年11月05日（有効期限切れ）,2023年10月30日（有効期限切れ）,2024年05月07日,2024年03月12日,2024年01月02日（有効期限切れ）</v>
          </cell>
          <cell r="BA128" t="str">
            <v>長野 由佳</v>
          </cell>
          <cell r="BB128" t="str">
            <v>附属病院 小児外科</v>
          </cell>
          <cell r="BC128" t="str">
            <v>助教</v>
          </cell>
          <cell r="BD128" t="str">
            <v>附属病院 小児外科</v>
          </cell>
          <cell r="BF128" t="str">
            <v>〇</v>
          </cell>
          <cell r="BG128">
            <v>46843</v>
          </cell>
          <cell r="BL128" t="str">
            <v>-</v>
          </cell>
          <cell r="BM128">
            <v>10000</v>
          </cell>
          <cell r="BN128">
            <v>45587</v>
          </cell>
          <cell r="BO128" t="str">
            <v>科研費</v>
          </cell>
          <cell r="BP128">
            <v>45595</v>
          </cell>
          <cell r="BQ128">
            <v>45595</v>
          </cell>
          <cell r="BR128"/>
          <cell r="BS128">
            <v>45597</v>
          </cell>
          <cell r="BT128"/>
          <cell r="BX128"/>
          <cell r="BY128" t="str">
            <v>〇</v>
          </cell>
          <cell r="BZ128"/>
        </row>
        <row r="129">
          <cell r="A129">
            <v>128</v>
          </cell>
          <cell r="B129" t="str">
            <v>髙尾 仁二</v>
          </cell>
          <cell r="C129" t="str">
            <v>渡辺　薫</v>
          </cell>
          <cell r="D129" t="str">
            <v>2024-10-008</v>
          </cell>
          <cell r="E129" t="str">
            <v>H2024-163</v>
          </cell>
          <cell r="F129" t="str">
            <v>附属病院倫理委員会</v>
          </cell>
          <cell r="G129" t="str">
            <v>公益財団法人がん研究会医学系研究倫理審査委員会</v>
          </cell>
          <cell r="H129" t="str">
            <v>肺癌患者の術式選択と他病死リスクに関する多施設共同後ろ向き観察研究 －肺切除と他病死リスク研究－</v>
          </cell>
          <cell r="I129">
            <v>45546.838483796295</v>
          </cell>
          <cell r="J129">
            <v>45546.838483796295</v>
          </cell>
          <cell r="K129" t="str">
            <v>金田 真吏</v>
          </cell>
          <cell r="L129" t="str">
            <v>附属病院 呼吸器外科</v>
          </cell>
          <cell r="M129" t="str">
            <v>助教</v>
          </cell>
          <cell r="N129" t="str">
            <v>2020年10月01日（有効期限切れ）</v>
          </cell>
          <cell r="O129" t="str">
            <v>2024年09月05日</v>
          </cell>
          <cell r="P129" t="str">
            <v>髙尾 仁二</v>
          </cell>
          <cell r="Q129" t="str">
            <v>医学系研究科 臨床医学系講座</v>
          </cell>
          <cell r="R129" t="str">
            <v>大学院担当教授</v>
          </cell>
          <cell r="S129" t="str">
            <v>髙尾 仁二</v>
          </cell>
          <cell r="T129" t="str">
            <v>医学系研究科 臨床医学系講座</v>
          </cell>
          <cell r="U129" t="str">
            <v>大学院担当教授</v>
          </cell>
          <cell r="V129" t="str">
            <v>2020年10月01日（有効期限切れ）</v>
          </cell>
          <cell r="W129" t="str">
            <v>2024年08月24日</v>
          </cell>
          <cell r="Y129">
            <v>46752.5</v>
          </cell>
          <cell r="Z129">
            <v>45569.5</v>
          </cell>
          <cell r="AA129"/>
          <cell r="AB129"/>
          <cell r="AC129">
            <v>45576.5</v>
          </cell>
          <cell r="AD129" t="str">
            <v>承認</v>
          </cell>
          <cell r="AE129" t="str">
            <v>2024-10-008</v>
          </cell>
          <cell r="AF129" t="str">
            <v xml:space="preserve"> </v>
          </cell>
          <cell r="AG129"/>
          <cell r="AH129"/>
          <cell r="AI129" t="str">
            <v>未受講</v>
          </cell>
          <cell r="AJ129" t="str">
            <v>未受講</v>
          </cell>
          <cell r="AK129" t="str">
            <v>医学系研究科・医学部・医学部附属病院</v>
          </cell>
          <cell r="AL129" t="str">
            <v>金田 真吏</v>
          </cell>
          <cell r="AM129" t="str">
            <v>附属病院 呼吸器外科</v>
          </cell>
          <cell r="AN129" t="str">
            <v>助教</v>
          </cell>
          <cell r="AO129" t="str">
            <v>2020年10月01日（有効期限切れ）</v>
          </cell>
          <cell r="AP129" t="str">
            <v>2024年09月05日</v>
          </cell>
          <cell r="AQ129" t="str">
            <v>島本 亮,金田 真吏,川口 晃司,伊藤 大介</v>
          </cell>
          <cell r="AR129" t="str">
            <v>附属病院 呼吸器外科,附属病院 呼吸器外科,附属病院 臨床研究開発センター,附属病院 呼吸器外科</v>
          </cell>
          <cell r="AS129" t="str">
            <v>准教授,助教,准教授,医員</v>
          </cell>
          <cell r="AT129" t="str">
            <v>2020年10月01日（有効期限切れ）,2020年10月01日（有効期限切れ）,2020年10月01日（有効期限切れ）,未受講</v>
          </cell>
          <cell r="AU129" t="str">
            <v>2024年08月25日,2024年09月05日,2024年08月21日,2024年01月19日（有効期限切れ）</v>
          </cell>
          <cell r="AV129"/>
          <cell r="AW129"/>
          <cell r="AX129"/>
          <cell r="AY129"/>
          <cell r="AZ129"/>
          <cell r="BA129" t="str">
            <v>北川 美佐</v>
          </cell>
          <cell r="BB129" t="str">
            <v>附属病院 呼吸器外科</v>
          </cell>
          <cell r="BC129" t="str">
            <v>事務補佐員</v>
          </cell>
          <cell r="BD129" t="str">
            <v>附属病院 呼吸器外科</v>
          </cell>
          <cell r="BE129"/>
          <cell r="BF129" t="str">
            <v>〇</v>
          </cell>
          <cell r="BG129">
            <v>46752</v>
          </cell>
          <cell r="BH129"/>
          <cell r="BI129"/>
          <cell r="BJ129"/>
          <cell r="BK129"/>
          <cell r="BL129" t="str">
            <v>-</v>
          </cell>
          <cell r="BM129">
            <v>10000</v>
          </cell>
          <cell r="BN129">
            <v>45587</v>
          </cell>
          <cell r="BO129" t="str">
            <v>寄附</v>
          </cell>
          <cell r="BP129">
            <v>45593</v>
          </cell>
          <cell r="BQ129">
            <v>45593</v>
          </cell>
          <cell r="BR129">
            <v>45593</v>
          </cell>
          <cell r="BS129">
            <v>45597</v>
          </cell>
          <cell r="BT129"/>
          <cell r="BX129"/>
          <cell r="BY129"/>
          <cell r="BZ129"/>
        </row>
        <row r="130">
          <cell r="A130">
            <v>129</v>
          </cell>
          <cell r="B130" t="str">
            <v>奥川 喜永</v>
          </cell>
          <cell r="C130" t="str">
            <v>川端 由佳子</v>
          </cell>
          <cell r="D130" t="str">
            <v>2024-10-064</v>
          </cell>
          <cell r="E130" t="str">
            <v>H2024-180</v>
          </cell>
          <cell r="F130" t="str">
            <v>附属病院倫理委員会</v>
          </cell>
          <cell r="G130" t="str">
            <v>国立研究開発法人国立がん研究センター研究倫理審査委員会</v>
          </cell>
          <cell r="H130" t="str">
            <v>MONSTAR-SCREEN-3：悪性腫瘍患者における時空間分子プロファイルの解明を目的とした多施設共同研究</v>
          </cell>
          <cell r="I130">
            <v>45547.551620370374</v>
          </cell>
          <cell r="J130">
            <v>45594.669618055559</v>
          </cell>
          <cell r="K130" t="str">
            <v>北嶋 貴仁</v>
          </cell>
          <cell r="L130" t="str">
            <v>附属病院 ゲノム医療部</v>
          </cell>
          <cell r="M130" t="str">
            <v>助教</v>
          </cell>
          <cell r="N130" t="str">
            <v>2020年10月01日（有効期限切れ）</v>
          </cell>
          <cell r="O130" t="str">
            <v>2024年08月19日</v>
          </cell>
          <cell r="P130" t="str">
            <v>奥川 喜永</v>
          </cell>
          <cell r="Q130" t="str">
            <v>附属病院 ゲノム医療部</v>
          </cell>
          <cell r="R130" t="str">
            <v>教授</v>
          </cell>
          <cell r="S130" t="str">
            <v>奥川 喜永</v>
          </cell>
          <cell r="T130" t="str">
            <v>附属病院 ゲノム医療部</v>
          </cell>
          <cell r="U130" t="str">
            <v>教授</v>
          </cell>
          <cell r="V130" t="str">
            <v>2020年10月01日（有効期限切れ）</v>
          </cell>
          <cell r="W130" t="str">
            <v>2024年08月19日</v>
          </cell>
          <cell r="Y130">
            <v>49034.5</v>
          </cell>
          <cell r="Z130">
            <v>45582.5</v>
          </cell>
          <cell r="AA130"/>
          <cell r="AB130"/>
          <cell r="AC130">
            <v>45596.5</v>
          </cell>
          <cell r="AD130" t="str">
            <v>承認</v>
          </cell>
          <cell r="AE130" t="str">
            <v>2024-10-064</v>
          </cell>
          <cell r="AF130" t="str">
            <v xml:space="preserve"> </v>
          </cell>
          <cell r="AG130"/>
          <cell r="AH130"/>
          <cell r="AI130" t="str">
            <v>未受講</v>
          </cell>
          <cell r="AJ130" t="str">
            <v>未受講</v>
          </cell>
          <cell r="AK130" t="str">
            <v>医学系研究科・医学部・医学部附属病院</v>
          </cell>
          <cell r="AL130" t="str">
            <v>北嶋 貴仁</v>
          </cell>
          <cell r="AM130" t="str">
            <v>附属病院 ゲノム医療部</v>
          </cell>
          <cell r="AN130" t="str">
            <v>助教</v>
          </cell>
          <cell r="AO130" t="str">
            <v>2020年10月01日（有効期限切れ）</v>
          </cell>
          <cell r="AP130" t="str">
            <v>2024年08月19日</v>
          </cell>
          <cell r="AQ130" t="str">
            <v>問山 裕二,北嶋 貴仁,藤原 拓海,坪井 順哉</v>
          </cell>
          <cell r="AR130" t="str">
            <v>医学系研究科 臨床医学系講座,附属病院 ゲノム医療部,附属病院 ゲノム医療部,附属病院 ゲノム医療部</v>
          </cell>
          <cell r="AS130" t="str">
            <v>教授,助教,助教,助教</v>
          </cell>
          <cell r="AT130" t="str">
            <v>2021年11月02日（有効期限切れ）,2020年10月01日（有効期限切れ）,未受講,2020年10月01日（有効期限切れ）</v>
          </cell>
          <cell r="AU130" t="str">
            <v>2023年11月05日（有効期限切れ）,2024年08月19日,2024年08月19日,2024年09月02日</v>
          </cell>
          <cell r="AV130"/>
          <cell r="AW130"/>
          <cell r="AX130"/>
          <cell r="AY130"/>
          <cell r="AZ130"/>
          <cell r="BA130" t="str">
            <v>三室 マヤ,北嶋 貴仁</v>
          </cell>
          <cell r="BB130" t="str">
            <v>附属病院 病理部,附属病院 ゲノム医療部</v>
          </cell>
          <cell r="BC130" t="str">
            <v>助教,助教</v>
          </cell>
          <cell r="BD130" t="str">
            <v>附属病院 ゲノム医療部</v>
          </cell>
          <cell r="BE130"/>
          <cell r="BF130" t="str">
            <v>〇</v>
          </cell>
          <cell r="BG130">
            <v>49034</v>
          </cell>
          <cell r="BH130"/>
          <cell r="BI130"/>
          <cell r="BJ130"/>
          <cell r="BK130"/>
          <cell r="BL130" t="str">
            <v>-</v>
          </cell>
          <cell r="BM130">
            <v>10000</v>
          </cell>
          <cell r="BN130">
            <v>45587</v>
          </cell>
          <cell r="BO130" t="str">
            <v>科研費</v>
          </cell>
          <cell r="BP130">
            <v>45587</v>
          </cell>
          <cell r="BQ130">
            <v>45587</v>
          </cell>
          <cell r="BR130">
            <v>45617</v>
          </cell>
          <cell r="BS130">
            <v>45597</v>
          </cell>
          <cell r="BT130"/>
          <cell r="BX130"/>
          <cell r="BY130"/>
          <cell r="BZ130"/>
        </row>
        <row r="131">
          <cell r="A131">
            <v>130</v>
          </cell>
          <cell r="B131" t="str">
            <v>髙村 光幸</v>
          </cell>
          <cell r="C131" t="str">
            <v>平松 直子</v>
          </cell>
          <cell r="D131" t="str">
            <v>2024-10-072</v>
          </cell>
          <cell r="E131" t="str">
            <v>H2024-193</v>
          </cell>
          <cell r="F131" t="str">
            <v>附属病院倫理委員会</v>
          </cell>
          <cell r="G131"/>
          <cell r="H131" t="str">
            <v>漢方学習用カードゲームKampokerの学習効果研究</v>
          </cell>
          <cell r="I131">
            <v>45548.474340277775</v>
          </cell>
          <cell r="J131">
            <v>45610.773958333331</v>
          </cell>
          <cell r="K131" t="str">
            <v>髙村 光幸</v>
          </cell>
          <cell r="L131" t="str">
            <v>附属病院 漢方医学センター</v>
          </cell>
          <cell r="M131" t="str">
            <v>講師</v>
          </cell>
          <cell r="N131" t="str">
            <v>2019年04月24日（有効期限切れ）</v>
          </cell>
          <cell r="O131" t="str">
            <v>2024年08月28日</v>
          </cell>
          <cell r="P131" t="str">
            <v>髙村 光幸</v>
          </cell>
          <cell r="Q131" t="str">
            <v>附属病院 漢方医学センター</v>
          </cell>
          <cell r="R131" t="str">
            <v>講師</v>
          </cell>
          <cell r="S131" t="str">
            <v>髙村 光幸</v>
          </cell>
          <cell r="T131" t="str">
            <v>附属病院 漢方医学センター</v>
          </cell>
          <cell r="U131" t="str">
            <v>講師</v>
          </cell>
          <cell r="V131" t="str">
            <v>2019年04月24日（有効期限切れ）</v>
          </cell>
          <cell r="W131" t="str">
            <v>2024年08月28日</v>
          </cell>
          <cell r="Y131">
            <v>47361.5</v>
          </cell>
          <cell r="Z131">
            <v>45596.5</v>
          </cell>
          <cell r="AA131">
            <v>45616.5</v>
          </cell>
          <cell r="AB131" t="str">
            <v>承認</v>
          </cell>
          <cell r="AC131">
            <v>45617.5</v>
          </cell>
          <cell r="AD131" t="str">
            <v>承認</v>
          </cell>
          <cell r="AE131" t="str">
            <v>2024-10-072</v>
          </cell>
          <cell r="AF131" t="str">
            <v xml:space="preserve"> </v>
          </cell>
          <cell r="AG131"/>
          <cell r="AH131"/>
          <cell r="AI131" t="str">
            <v>未受講</v>
          </cell>
          <cell r="AJ131" t="str">
            <v>未受講</v>
          </cell>
          <cell r="AK131" t="str">
            <v>医学系研究科・医学部・医学部附属病院</v>
          </cell>
          <cell r="AL131" t="str">
            <v>髙村 光幸</v>
          </cell>
          <cell r="AM131" t="str">
            <v>附属病院 漢方医学センター</v>
          </cell>
          <cell r="AN131" t="str">
            <v>講師</v>
          </cell>
          <cell r="AO131" t="str">
            <v>2019年04月24日（有効期限切れ）</v>
          </cell>
          <cell r="AP131" t="str">
            <v>2024年08月28日</v>
          </cell>
          <cell r="AQ131"/>
          <cell r="AR131"/>
          <cell r="AS131"/>
          <cell r="AT131"/>
          <cell r="AU131"/>
          <cell r="AV131"/>
          <cell r="AW131"/>
          <cell r="AX131"/>
          <cell r="AY131"/>
          <cell r="AZ131"/>
          <cell r="BA131"/>
          <cell r="BB131"/>
          <cell r="BC131"/>
          <cell r="BD131" t="str">
            <v>附属病院 漢方医学センター</v>
          </cell>
          <cell r="BE131"/>
          <cell r="BF131" t="str">
            <v>〇</v>
          </cell>
          <cell r="BG131">
            <v>47361</v>
          </cell>
          <cell r="BH131"/>
          <cell r="BI131"/>
          <cell r="BJ131"/>
          <cell r="BK131"/>
          <cell r="BL131" t="str">
            <v>-</v>
          </cell>
          <cell r="BM131">
            <v>10000</v>
          </cell>
          <cell r="BN131">
            <v>45617</v>
          </cell>
          <cell r="BO131" t="str">
            <v>寄附</v>
          </cell>
          <cell r="BP131">
            <v>45617</v>
          </cell>
          <cell r="BQ131">
            <v>45617</v>
          </cell>
          <cell r="BR131">
            <v>45623</v>
          </cell>
          <cell r="BS131">
            <v>45631</v>
          </cell>
          <cell r="BT131"/>
          <cell r="BX131"/>
          <cell r="BY131"/>
          <cell r="BZ131"/>
        </row>
        <row r="132">
          <cell r="A132">
            <v>131</v>
          </cell>
          <cell r="B132" t="str">
            <v>岩本 卓也</v>
          </cell>
          <cell r="C132" t="str">
            <v>栗田 沙由美</v>
          </cell>
          <cell r="D132" t="str">
            <v>2024-11-084</v>
          </cell>
          <cell r="E132" t="str">
            <v>H2025-005</v>
          </cell>
          <cell r="F132" t="str">
            <v>附属病院倫理委員会</v>
          </cell>
          <cell r="G132"/>
          <cell r="H132" t="str">
            <v xml:space="preserve">診療科別におけるミロガバリンの有効用量への到達率の現状調査と到達率に及ぼす影響因子に関する後ろ向き観察研究_x000D_
</v>
          </cell>
          <cell r="I132">
            <v>45549.937303240738</v>
          </cell>
          <cell r="J132">
            <v>45663.928680555553</v>
          </cell>
          <cell r="K132" t="str">
            <v>山中 翔躍</v>
          </cell>
          <cell r="L132" t="str">
            <v>附属病院 薬剤部</v>
          </cell>
          <cell r="M132" t="str">
            <v>薬剤師</v>
          </cell>
          <cell r="N132" t="str">
            <v>未受講</v>
          </cell>
          <cell r="O132" t="str">
            <v>2024年09月10日</v>
          </cell>
          <cell r="P132" t="str">
            <v>岩本 卓也</v>
          </cell>
          <cell r="Q132" t="str">
            <v>附属病院 薬剤部</v>
          </cell>
          <cell r="R132" t="str">
            <v>教授</v>
          </cell>
          <cell r="S132" t="str">
            <v>岩本 卓也</v>
          </cell>
          <cell r="T132" t="str">
            <v>附属病院 薬剤部</v>
          </cell>
          <cell r="U132" t="str">
            <v>教授</v>
          </cell>
          <cell r="V132" t="str">
            <v>2020年10月01日（有効期限切れ）</v>
          </cell>
          <cell r="W132" t="str">
            <v>2024年09月28日</v>
          </cell>
          <cell r="Y132">
            <v>46112.5</v>
          </cell>
          <cell r="Z132">
            <v>45621.5</v>
          </cell>
          <cell r="AA132">
            <v>45665.5</v>
          </cell>
          <cell r="AB132" t="str">
            <v>承認</v>
          </cell>
          <cell r="AC132">
            <v>45666.5</v>
          </cell>
          <cell r="AD132" t="str">
            <v>承認</v>
          </cell>
          <cell r="AE132" t="str">
            <v>2024-11-084</v>
          </cell>
          <cell r="AF132" t="str">
            <v xml:space="preserve"> </v>
          </cell>
          <cell r="AG132"/>
          <cell r="AH132"/>
          <cell r="AI132" t="str">
            <v>未受講</v>
          </cell>
          <cell r="AJ132" t="str">
            <v>未受講</v>
          </cell>
          <cell r="AK132" t="str">
            <v>医学系研究科・医学部・医学部附属病院</v>
          </cell>
          <cell r="AL132" t="str">
            <v>山中 翔躍</v>
          </cell>
          <cell r="AM132" t="str">
            <v>附属病院 薬剤部</v>
          </cell>
          <cell r="AN132" t="str">
            <v>薬剤師</v>
          </cell>
          <cell r="AO132" t="str">
            <v>未受講</v>
          </cell>
          <cell r="AP132" t="str">
            <v>2024年09月10日</v>
          </cell>
          <cell r="AQ132" t="str">
            <v>岡本 明大,加藤 秀雄,山中 翔躍,朝居 祐貴,平松 駿一</v>
          </cell>
          <cell r="AR132" t="str">
            <v>附属病院 薬剤部,附属病院 薬剤部,附属病院 薬剤部,附属病院 薬剤部,附属病院 薬剤部</v>
          </cell>
          <cell r="AS132" t="str">
            <v>副部長,准教授,薬剤師,講師,助教</v>
          </cell>
          <cell r="AT132" t="str">
            <v>2020年10月01日（有効期限切れ）,未受講,未受講,未受講,2020年10月01日（有効期限切れ）</v>
          </cell>
          <cell r="AU132" t="str">
            <v>2024年11月21日,2024年08月19日,2024年09月10日,2024年03月14日,2024年03月20日</v>
          </cell>
          <cell r="AV132"/>
          <cell r="AW132"/>
          <cell r="AX132"/>
          <cell r="AY132"/>
          <cell r="AZ132"/>
          <cell r="BA132" t="str">
            <v>平松 駿一</v>
          </cell>
          <cell r="BB132" t="str">
            <v>附属病院 薬剤部</v>
          </cell>
          <cell r="BC132" t="str">
            <v>助教</v>
          </cell>
          <cell r="BD132" t="str">
            <v>附属病院 薬剤部</v>
          </cell>
          <cell r="BE132"/>
          <cell r="BF132" t="str">
            <v>〇</v>
          </cell>
          <cell r="BG132">
            <v>46112</v>
          </cell>
          <cell r="BH132"/>
          <cell r="BI132"/>
          <cell r="BJ132"/>
          <cell r="BK132"/>
          <cell r="BL132" t="str">
            <v>-</v>
          </cell>
          <cell r="BM132">
            <v>10000</v>
          </cell>
          <cell r="BN132">
            <v>45645</v>
          </cell>
          <cell r="BO132" t="str">
            <v>寄附</v>
          </cell>
          <cell r="BP132">
            <v>45649</v>
          </cell>
          <cell r="BQ132">
            <v>45649</v>
          </cell>
          <cell r="BR132">
            <v>45651</v>
          </cell>
          <cell r="BS132">
            <v>45664</v>
          </cell>
          <cell r="BT132"/>
          <cell r="BX132"/>
          <cell r="BY132" t="str">
            <v>〇</v>
          </cell>
          <cell r="BZ132"/>
        </row>
        <row r="133">
          <cell r="A133" t="str">
            <v>132
取下げ</v>
          </cell>
          <cell r="B133" t="str">
            <v>問山 裕二</v>
          </cell>
          <cell r="C133" t="str">
            <v>川部 知美</v>
          </cell>
          <cell r="D133">
            <v>0</v>
          </cell>
          <cell r="E133" t="str">
            <v>未採番</v>
          </cell>
          <cell r="F133" t="str">
            <v>附属病院倫理委員会</v>
          </cell>
          <cell r="G133"/>
          <cell r="H133" t="str">
            <v>潰瘍性大腸炎患者に対する術後感染性合併症予測モデル作成</v>
          </cell>
          <cell r="I133">
            <v>45554.642002314817</v>
          </cell>
          <cell r="J133">
            <v>45554.642002314817</v>
          </cell>
          <cell r="K133" t="str">
            <v>大北 喜基</v>
          </cell>
          <cell r="L133" t="str">
            <v>医学系研究科 臨床医学系講座</v>
          </cell>
          <cell r="M133" t="str">
            <v>准教授</v>
          </cell>
          <cell r="N133" t="str">
            <v>2018年05月10日（有効期限切れ）</v>
          </cell>
          <cell r="O133" t="str">
            <v>2024年09月19日</v>
          </cell>
          <cell r="P133" t="str">
            <v>問山 裕二</v>
          </cell>
          <cell r="Q133" t="str">
            <v>医学系研究科 臨床医学系講座</v>
          </cell>
          <cell r="R133" t="str">
            <v>教授</v>
          </cell>
          <cell r="S133" t="str">
            <v>問山 裕二</v>
          </cell>
          <cell r="T133" t="str">
            <v>医学系研究科 臨床医学系講座</v>
          </cell>
          <cell r="U133" t="str">
            <v>教授</v>
          </cell>
          <cell r="V133" t="str">
            <v>2021年11月02日（有効期限切れ）</v>
          </cell>
          <cell r="W133" t="str">
            <v>2023年11月05日（有効期限切れ）</v>
          </cell>
          <cell r="X133"/>
          <cell r="Y133">
            <v>47118.5</v>
          </cell>
          <cell r="Z133"/>
          <cell r="AA133"/>
          <cell r="AB133"/>
          <cell r="AC133"/>
          <cell r="AD133"/>
          <cell r="AE133"/>
          <cell r="AF133" t="str">
            <v xml:space="preserve"> </v>
          </cell>
          <cell r="AG133"/>
          <cell r="AH133"/>
          <cell r="AI133" t="str">
            <v>未受講</v>
          </cell>
          <cell r="AJ133" t="str">
            <v>未受講</v>
          </cell>
          <cell r="AK133" t="str">
            <v>他の臨床研究機関（学外）</v>
          </cell>
          <cell r="AL133" t="str">
            <v>大北 喜基</v>
          </cell>
          <cell r="AM133" t="str">
            <v>医学系研究科 臨床医学系講座</v>
          </cell>
          <cell r="AN133" t="str">
            <v>准教授</v>
          </cell>
          <cell r="AO133" t="str">
            <v>2018年05月10日（有効期限切れ）</v>
          </cell>
          <cell r="AP133" t="str">
            <v>2024年09月19日</v>
          </cell>
          <cell r="AQ133" t="str">
            <v>大北 喜基,川村 幹雄</v>
          </cell>
          <cell r="AR133" t="str">
            <v>医学系研究科 臨床医学系講座,附属病院 消化管外科</v>
          </cell>
          <cell r="AS133" t="str">
            <v>准教授,講師</v>
          </cell>
          <cell r="AT133" t="str">
            <v>2018年05月10日（有効期限切れ）,未受講</v>
          </cell>
          <cell r="AU133" t="str">
            <v>2024年09月19日,2024年03月27日</v>
          </cell>
          <cell r="AV133"/>
          <cell r="AW133"/>
          <cell r="AX133"/>
          <cell r="AY133"/>
          <cell r="AZ133"/>
          <cell r="BA133" t="str">
            <v>大北 喜基</v>
          </cell>
          <cell r="BB133" t="str">
            <v>医学系研究科 臨床医学系講座</v>
          </cell>
          <cell r="BC133" t="str">
            <v>准教授</v>
          </cell>
          <cell r="BD133" t="str">
            <v>医学部</v>
          </cell>
          <cell r="BE133"/>
          <cell r="BF133" t="str">
            <v>〇</v>
          </cell>
          <cell r="BG133">
            <v>47118</v>
          </cell>
          <cell r="BH133"/>
          <cell r="BI133"/>
          <cell r="BJ133"/>
          <cell r="BK133"/>
          <cell r="BL133" t="str">
            <v>-</v>
          </cell>
          <cell r="BM133">
            <v>10000</v>
          </cell>
          <cell r="BN133"/>
          <cell r="BO133"/>
          <cell r="BP133"/>
          <cell r="BQ133"/>
          <cell r="BR133"/>
          <cell r="BS133"/>
          <cell r="BT133" t="str">
            <v>134で請求一括審査の為取下げ</v>
          </cell>
          <cell r="BU133"/>
          <cell r="BV133" t="str">
            <v>〇</v>
          </cell>
          <cell r="BX133"/>
          <cell r="BY133"/>
          <cell r="BZ133"/>
        </row>
        <row r="134">
          <cell r="A134">
            <v>133</v>
          </cell>
          <cell r="B134" t="str">
            <v>神谷 元</v>
          </cell>
          <cell r="C134" t="str">
            <v>田中 朋子</v>
          </cell>
          <cell r="D134" t="str">
            <v>2024-10-054</v>
          </cell>
          <cell r="E134" t="str">
            <v>U2024-029</v>
          </cell>
          <cell r="F134" t="str">
            <v>医学部倫理委員会</v>
          </cell>
          <cell r="G134"/>
          <cell r="H134" t="str">
            <v>ニルセビマブ投与が健康な日本人小児におけるRSウイルス流行に与える影響に関する臨床研究_x000D_
（英語名）The study of the impact on a population of healthy Japanese infants post-nirsevimab entry (SYMPHONIE)</v>
          </cell>
          <cell r="I134">
            <v>45554.711527777778</v>
          </cell>
          <cell r="J134">
            <v>45643.657650462963</v>
          </cell>
          <cell r="K134" t="str">
            <v>光嶋 紳吾</v>
          </cell>
          <cell r="L134" t="str">
            <v>医学系研究科 基礎医学系講座</v>
          </cell>
          <cell r="M134" t="str">
            <v>助教</v>
          </cell>
          <cell r="N134" t="str">
            <v>未受講</v>
          </cell>
          <cell r="O134" t="str">
            <v>2024年08月21日</v>
          </cell>
          <cell r="P134" t="str">
            <v>神谷 元</v>
          </cell>
          <cell r="Q134" t="str">
            <v>医学系研究科 基礎医学系講座</v>
          </cell>
          <cell r="R134" t="str">
            <v>教授</v>
          </cell>
          <cell r="S134" t="str">
            <v>神谷 元</v>
          </cell>
          <cell r="T134" t="str">
            <v>医学系研究科 基礎医学系講座</v>
          </cell>
          <cell r="U134" t="str">
            <v>教授</v>
          </cell>
          <cell r="V134" t="str">
            <v>未受講</v>
          </cell>
          <cell r="W134" t="str">
            <v>2024年08月21日</v>
          </cell>
          <cell r="Y134">
            <v>46477.5</v>
          </cell>
          <cell r="Z134">
            <v>45573.5</v>
          </cell>
          <cell r="AA134">
            <v>45645.5</v>
          </cell>
          <cell r="AB134" t="str">
            <v>承認</v>
          </cell>
          <cell r="AC134">
            <v>45649.5</v>
          </cell>
          <cell r="AD134" t="str">
            <v>承認</v>
          </cell>
          <cell r="AE134" t="str">
            <v>2024-10-054</v>
          </cell>
          <cell r="AF134" t="str">
            <v xml:space="preserve"> </v>
          </cell>
          <cell r="AG134"/>
          <cell r="AH134"/>
          <cell r="AI134" t="str">
            <v>未受講</v>
          </cell>
          <cell r="AJ134" t="str">
            <v>未受講</v>
          </cell>
          <cell r="AK134" t="str">
            <v>他の臨床研究機関（学外）</v>
          </cell>
          <cell r="AL134" t="str">
            <v>光嶋 紳吾</v>
          </cell>
          <cell r="AM134" t="str">
            <v>医学系研究科 基礎医学系講座</v>
          </cell>
          <cell r="AN134" t="str">
            <v>助教</v>
          </cell>
          <cell r="AO134" t="str">
            <v>未受講</v>
          </cell>
          <cell r="AP134" t="str">
            <v>2024年08月21日</v>
          </cell>
          <cell r="AQ134" t="str">
            <v>光嶋 紳吾</v>
          </cell>
          <cell r="AR134" t="str">
            <v>医学系研究科 基礎医学系講座</v>
          </cell>
          <cell r="AS134" t="str">
            <v>助教</v>
          </cell>
          <cell r="AT134" t="str">
            <v>未受講</v>
          </cell>
          <cell r="AU134" t="str">
            <v>2024年08月21日</v>
          </cell>
          <cell r="AV134"/>
          <cell r="AW134"/>
          <cell r="AX134"/>
          <cell r="AY134"/>
          <cell r="AZ134"/>
          <cell r="BA134"/>
          <cell r="BB134"/>
          <cell r="BC134"/>
          <cell r="BD134" t="str">
            <v>医学系研究科 基礎医学系講座</v>
          </cell>
          <cell r="BE134"/>
          <cell r="BF134" t="str">
            <v>〇</v>
          </cell>
          <cell r="BG134">
            <v>46477</v>
          </cell>
          <cell r="BH134"/>
          <cell r="BI134"/>
          <cell r="BJ134"/>
          <cell r="BK134"/>
          <cell r="BL134" t="str">
            <v>-</v>
          </cell>
          <cell r="BM134">
            <v>10000</v>
          </cell>
          <cell r="BN134">
            <v>45587</v>
          </cell>
          <cell r="BO134" t="str">
            <v>授業料</v>
          </cell>
          <cell r="BP134">
            <v>45587</v>
          </cell>
          <cell r="BQ134">
            <v>45587</v>
          </cell>
          <cell r="BR134">
            <v>45590</v>
          </cell>
          <cell r="BS134">
            <v>45597</v>
          </cell>
          <cell r="BT134"/>
          <cell r="BX134"/>
          <cell r="BY134"/>
          <cell r="BZ134"/>
        </row>
        <row r="135">
          <cell r="A135">
            <v>134</v>
          </cell>
          <cell r="B135" t="str">
            <v>問山 裕二</v>
          </cell>
          <cell r="C135" t="str">
            <v>伊藤美由紀</v>
          </cell>
          <cell r="D135" t="str">
            <v>2024-10-009</v>
          </cell>
          <cell r="E135" t="str">
            <v>H2025-041</v>
          </cell>
          <cell r="F135" t="str">
            <v>附属病院倫理委員会</v>
          </cell>
          <cell r="G135" t="str">
            <v>兵庫医科大学 倫理審査委員会</v>
          </cell>
          <cell r="H135" t="str">
            <v>潰瘍性大腸炎患者に対する術後感染性合併症予測モデル作成</v>
          </cell>
          <cell r="I135">
            <v>45554.872499999998</v>
          </cell>
          <cell r="J135">
            <v>45701.434282407405</v>
          </cell>
          <cell r="K135" t="str">
            <v>大北 喜基</v>
          </cell>
          <cell r="L135" t="str">
            <v>医学系研究科 臨床医学系講座</v>
          </cell>
          <cell r="M135" t="str">
            <v>准教授</v>
          </cell>
          <cell r="N135" t="str">
            <v>2018年05月10日（有効期限切れ）</v>
          </cell>
          <cell r="O135" t="str">
            <v>2024年09月19日</v>
          </cell>
          <cell r="P135" t="str">
            <v>問山 裕二</v>
          </cell>
          <cell r="Q135" t="str">
            <v>医学系研究科 臨床医学系講座</v>
          </cell>
          <cell r="R135" t="str">
            <v>教授</v>
          </cell>
          <cell r="S135" t="str">
            <v>問山 裕二</v>
          </cell>
          <cell r="T135" t="str">
            <v>医学系研究科 臨床医学系講座</v>
          </cell>
          <cell r="U135" t="str">
            <v>教授</v>
          </cell>
          <cell r="V135" t="str">
            <v>2021年11月02日（有効期限切れ）</v>
          </cell>
          <cell r="W135" t="str">
            <v>2024年11月05日</v>
          </cell>
          <cell r="Y135">
            <v>47118.5</v>
          </cell>
          <cell r="Z135">
            <v>45569.5</v>
          </cell>
          <cell r="AA135"/>
          <cell r="AB135"/>
          <cell r="AC135">
            <v>45706.5</v>
          </cell>
          <cell r="AD135" t="str">
            <v>承認</v>
          </cell>
          <cell r="AE135" t="str">
            <v>2024-10-009</v>
          </cell>
          <cell r="AF135" t="str">
            <v xml:space="preserve"> </v>
          </cell>
          <cell r="AG135"/>
          <cell r="AH135"/>
          <cell r="AI135" t="str">
            <v>未受講</v>
          </cell>
          <cell r="AJ135" t="str">
            <v>未受講</v>
          </cell>
          <cell r="AK135" t="str">
            <v>医学系研究科・医学部・医学部附属病院</v>
          </cell>
          <cell r="AL135" t="str">
            <v>大北 喜基</v>
          </cell>
          <cell r="AM135" t="str">
            <v>医学系研究科 臨床医学系講座</v>
          </cell>
          <cell r="AN135" t="str">
            <v>准教授</v>
          </cell>
          <cell r="AO135" t="str">
            <v>2018年05月10日（有効期限切れ）</v>
          </cell>
          <cell r="AP135" t="str">
            <v>2024年09月19日</v>
          </cell>
          <cell r="AQ135" t="str">
            <v>小池 勇樹,大北 喜基,川村 幹雄</v>
          </cell>
          <cell r="AR135" t="str">
            <v>附属病院 周産母子センター,医学系研究科 臨床医学系講座,附属病院 消化管外科</v>
          </cell>
          <cell r="AS135" t="str">
            <v>講師,准教授,講師</v>
          </cell>
          <cell r="AT135" t="str">
            <v>未受講,2018年05月10日（有効期限切れ）,未受講</v>
          </cell>
          <cell r="AU135" t="str">
            <v>2024年11月06日,2024年09月19日,2024年03月27日</v>
          </cell>
          <cell r="AV135"/>
          <cell r="AW135"/>
          <cell r="AX135"/>
          <cell r="AY135"/>
          <cell r="AZ135"/>
          <cell r="BA135" t="str">
            <v>大北 喜基</v>
          </cell>
          <cell r="BB135" t="str">
            <v>医学系研究科 臨床医学系講座</v>
          </cell>
          <cell r="BC135" t="str">
            <v>准教授</v>
          </cell>
          <cell r="BD135" t="str">
            <v>附属病院 消化管外科</v>
          </cell>
          <cell r="BE135"/>
          <cell r="BF135" t="str">
            <v>〇</v>
          </cell>
          <cell r="BG135">
            <v>47118</v>
          </cell>
          <cell r="BH135"/>
          <cell r="BI135"/>
          <cell r="BJ135"/>
          <cell r="BK135"/>
          <cell r="BL135" t="str">
            <v>-</v>
          </cell>
          <cell r="BM135">
            <v>10000</v>
          </cell>
          <cell r="BN135">
            <v>45587</v>
          </cell>
          <cell r="BO135" t="str">
            <v>科研費</v>
          </cell>
          <cell r="BP135">
            <v>45595</v>
          </cell>
          <cell r="BQ135">
            <v>45595</v>
          </cell>
          <cell r="BR135"/>
          <cell r="BS135">
            <v>45597</v>
          </cell>
          <cell r="BT135"/>
          <cell r="BX135"/>
          <cell r="BY135" t="str">
            <v>〇</v>
          </cell>
          <cell r="BZ135"/>
        </row>
        <row r="136">
          <cell r="A136">
            <v>135</v>
          </cell>
          <cell r="B136" t="str">
            <v>髙尾 仁二</v>
          </cell>
          <cell r="C136" t="str">
            <v>渡辺　薫</v>
          </cell>
          <cell r="D136" t="str">
            <v>2024-10-012</v>
          </cell>
          <cell r="E136" t="str">
            <v>H2024-171</v>
          </cell>
          <cell r="F136" t="str">
            <v>附属病院倫理委員会</v>
          </cell>
          <cell r="G136"/>
          <cell r="H136" t="str">
            <v>JCOG1708：特発性肺線維症合併臨床病期I期非小細胞肺癌に対する肺縮小手術に関するランダム化比較第III相試験</v>
          </cell>
          <cell r="I136">
            <v>45558.449189814812</v>
          </cell>
          <cell r="J136">
            <v>45566.492951388886</v>
          </cell>
          <cell r="K136" t="str">
            <v>髙尾 仁二</v>
          </cell>
          <cell r="L136" t="str">
            <v>医学系研究科 臨床医学系講座</v>
          </cell>
          <cell r="M136" t="str">
            <v>大学院担当教授</v>
          </cell>
          <cell r="N136" t="str">
            <v>2020年10月01日（有効期限切れ）</v>
          </cell>
          <cell r="O136" t="str">
            <v>2024年08月24日</v>
          </cell>
          <cell r="P136" t="str">
            <v>池田 智明</v>
          </cell>
          <cell r="Q136" t="str">
            <v>医学系研究科 臨床医学系講座</v>
          </cell>
          <cell r="R136" t="str">
            <v>大学院担当教授</v>
          </cell>
          <cell r="S136" t="str">
            <v>髙尾 仁二</v>
          </cell>
          <cell r="T136" t="str">
            <v>医学系研究科 臨床医学系講座</v>
          </cell>
          <cell r="U136" t="str">
            <v>大学院担当教授</v>
          </cell>
          <cell r="V136" t="str">
            <v>2020年10月01日（有効期限切れ）</v>
          </cell>
          <cell r="W136" t="str">
            <v>2024年08月24日</v>
          </cell>
          <cell r="Y136">
            <v>48280.5</v>
          </cell>
          <cell r="Z136">
            <v>45569.5</v>
          </cell>
          <cell r="AA136">
            <v>45588.5</v>
          </cell>
          <cell r="AB136" t="str">
            <v>承認</v>
          </cell>
          <cell r="AC136">
            <v>45593.5</v>
          </cell>
          <cell r="AD136" t="str">
            <v>承認</v>
          </cell>
          <cell r="AE136" t="str">
            <v>2024-10-012</v>
          </cell>
          <cell r="AF136" t="str">
            <v xml:space="preserve"> </v>
          </cell>
          <cell r="AG136"/>
          <cell r="AH136"/>
          <cell r="AI136" t="str">
            <v>未受講</v>
          </cell>
          <cell r="AJ136" t="str">
            <v>未受講</v>
          </cell>
          <cell r="AK136" t="str">
            <v>医学系研究科・医学部・医学部附属病院</v>
          </cell>
          <cell r="AL136" t="str">
            <v>髙尾 仁二</v>
          </cell>
          <cell r="AM136" t="str">
            <v>医学系研究科 臨床医学系講座</v>
          </cell>
          <cell r="AN136" t="str">
            <v>大学院担当教授</v>
          </cell>
          <cell r="AO136" t="str">
            <v>2020年10月01日（有効期限切れ）</v>
          </cell>
          <cell r="AP136" t="str">
            <v>2024年08月24日</v>
          </cell>
          <cell r="AQ136" t="str">
            <v>島本 亮,金田 真吏,伊藤 大介,川口 晃司,三室 マヤ</v>
          </cell>
          <cell r="AR136" t="str">
            <v>附属病院 呼吸器外科,附属病院 呼吸器外科,附属病院 呼吸器外科,附属病院 臨床研究開発センター,附属病院 病理部</v>
          </cell>
          <cell r="AS136" t="str">
            <v>准教授,助教,医員,准教授,助教</v>
          </cell>
          <cell r="AT136" t="str">
            <v>2020年10月01日（有効期限切れ）,2020年10月01日（有効期限切れ）,未受講,2020年10月01日（有効期限切れ）,未受講</v>
          </cell>
          <cell r="AU136" t="str">
            <v>2024年08月25日,2024年09月05日,2024年01月19日（有効期限切れ）,2024年08月21日,2024年09月06日</v>
          </cell>
          <cell r="AV136"/>
          <cell r="AW136"/>
          <cell r="AX136"/>
          <cell r="AY136"/>
          <cell r="AZ136"/>
          <cell r="BA136" t="str">
            <v>伊藤 大介</v>
          </cell>
          <cell r="BB136" t="str">
            <v>附属病院 呼吸器外科</v>
          </cell>
          <cell r="BC136" t="str">
            <v>医員</v>
          </cell>
          <cell r="BD136" t="str">
            <v>附属病院 呼吸器外科</v>
          </cell>
          <cell r="BE136"/>
          <cell r="BF136" t="str">
            <v>〇</v>
          </cell>
          <cell r="BG136">
            <v>48280</v>
          </cell>
          <cell r="BH136"/>
          <cell r="BI136"/>
          <cell r="BJ136"/>
          <cell r="BK136"/>
          <cell r="BL136" t="str">
            <v>-</v>
          </cell>
          <cell r="BM136">
            <v>10000</v>
          </cell>
          <cell r="BN136">
            <v>45587</v>
          </cell>
          <cell r="BO136" t="str">
            <v>寄附</v>
          </cell>
          <cell r="BP136">
            <v>45593</v>
          </cell>
          <cell r="BQ136">
            <v>45593</v>
          </cell>
          <cell r="BR136">
            <v>45593</v>
          </cell>
          <cell r="BS136">
            <v>45597</v>
          </cell>
          <cell r="BT136"/>
          <cell r="BX136"/>
          <cell r="BY136"/>
          <cell r="BZ136"/>
        </row>
        <row r="137">
          <cell r="A137">
            <v>136</v>
          </cell>
          <cell r="B137" t="str">
            <v>髙尾 仁二</v>
          </cell>
          <cell r="C137" t="str">
            <v>渡辺　薫</v>
          </cell>
          <cell r="D137" t="str">
            <v>2024-10-018</v>
          </cell>
          <cell r="E137" t="str">
            <v>H2024-172</v>
          </cell>
          <cell r="F137" t="str">
            <v>附属病院倫理委員会</v>
          </cell>
          <cell r="G137"/>
          <cell r="H137" t="str">
            <v>JCOG1909：肺葉切除高リスク臨床病期IA期非小細胞肺癌に対する区域切除と楔状切除のランダム化比較試験</v>
          </cell>
          <cell r="I137">
            <v>45558.640497685185</v>
          </cell>
          <cell r="J137">
            <v>45566.518229166664</v>
          </cell>
          <cell r="K137" t="str">
            <v>髙尾 仁二</v>
          </cell>
          <cell r="L137" t="str">
            <v>医学系研究科 臨床医学系講座</v>
          </cell>
          <cell r="M137" t="str">
            <v>大学院担当教授</v>
          </cell>
          <cell r="N137" t="str">
            <v>2020年10月01日（有効期限切れ）</v>
          </cell>
          <cell r="O137" t="str">
            <v>2024年08月24日</v>
          </cell>
          <cell r="P137" t="str">
            <v>池田 智明</v>
          </cell>
          <cell r="Q137" t="str">
            <v>医学系研究科 臨床医学系講座</v>
          </cell>
          <cell r="R137" t="str">
            <v>大学院担当教授</v>
          </cell>
          <cell r="S137" t="str">
            <v>髙尾 仁二</v>
          </cell>
          <cell r="T137" t="str">
            <v>医学系研究科 臨床医学系講座</v>
          </cell>
          <cell r="U137" t="str">
            <v>大学院担当教授</v>
          </cell>
          <cell r="V137" t="str">
            <v>2020年10月01日（有効期限切れ）</v>
          </cell>
          <cell r="W137" t="str">
            <v>2024年08月24日</v>
          </cell>
          <cell r="Y137">
            <v>48579.5</v>
          </cell>
          <cell r="Z137">
            <v>45569.5</v>
          </cell>
          <cell r="AA137">
            <v>45588.5</v>
          </cell>
          <cell r="AB137" t="str">
            <v>承認</v>
          </cell>
          <cell r="AC137">
            <v>45593.5</v>
          </cell>
          <cell r="AD137" t="str">
            <v>承認</v>
          </cell>
          <cell r="AE137" t="str">
            <v>2024-10-018</v>
          </cell>
          <cell r="AF137" t="str">
            <v xml:space="preserve"> </v>
          </cell>
          <cell r="AG137"/>
          <cell r="AH137"/>
          <cell r="AI137" t="str">
            <v>未受講</v>
          </cell>
          <cell r="AJ137" t="str">
            <v>未受講</v>
          </cell>
          <cell r="AK137" t="str">
            <v>医学系研究科・医学部・医学部附属病院</v>
          </cell>
          <cell r="AL137" t="str">
            <v>髙尾 仁二</v>
          </cell>
          <cell r="AM137" t="str">
            <v>医学系研究科 臨床医学系講座</v>
          </cell>
          <cell r="AN137" t="str">
            <v>大学院担当教授</v>
          </cell>
          <cell r="AO137" t="str">
            <v>2020年10月01日（有効期限切れ）</v>
          </cell>
          <cell r="AP137" t="str">
            <v>2024年08月24日</v>
          </cell>
          <cell r="AQ137" t="str">
            <v>島本 亮,金田 真吏,伊藤 大介,川口 晃司</v>
          </cell>
          <cell r="AR137" t="str">
            <v>附属病院 呼吸器外科,附属病院 呼吸器外科,附属病院 呼吸器外科,附属病院 臨床研究開発センター</v>
          </cell>
          <cell r="AS137" t="str">
            <v>准教授,助教,医員,准教授</v>
          </cell>
          <cell r="AT137" t="str">
            <v>2020年10月01日（有効期限切れ）,2020年10月01日（有効期限切れ）,未受講,2020年10月01日（有効期限切れ）</v>
          </cell>
          <cell r="AU137" t="str">
            <v>2024年08月25日,2024年09月05日,2024年01月19日（有効期限切れ）,2024年08月21日</v>
          </cell>
          <cell r="AV137"/>
          <cell r="AW137"/>
          <cell r="AX137"/>
          <cell r="AY137"/>
          <cell r="AZ137"/>
          <cell r="BA137" t="str">
            <v>川口 晃司</v>
          </cell>
          <cell r="BB137" t="str">
            <v>附属病院 臨床研究開発センター</v>
          </cell>
          <cell r="BC137" t="str">
            <v>准教授</v>
          </cell>
          <cell r="BD137" t="str">
            <v>附属病院 呼吸器外科</v>
          </cell>
          <cell r="BE137"/>
          <cell r="BF137" t="str">
            <v>〇</v>
          </cell>
          <cell r="BG137">
            <v>48579</v>
          </cell>
          <cell r="BH137"/>
          <cell r="BI137"/>
          <cell r="BJ137"/>
          <cell r="BK137"/>
          <cell r="BL137" t="str">
            <v>-</v>
          </cell>
          <cell r="BM137">
            <v>10000</v>
          </cell>
          <cell r="BN137">
            <v>45587</v>
          </cell>
          <cell r="BO137" t="str">
            <v>寄附</v>
          </cell>
          <cell r="BP137">
            <v>45593</v>
          </cell>
          <cell r="BQ137">
            <v>45593</v>
          </cell>
          <cell r="BR137">
            <v>45593</v>
          </cell>
          <cell r="BS137">
            <v>45597</v>
          </cell>
          <cell r="BT137"/>
          <cell r="BX137"/>
          <cell r="BY137"/>
          <cell r="BZ137"/>
        </row>
        <row r="138">
          <cell r="A138">
            <v>137</v>
          </cell>
          <cell r="B138" t="str">
            <v>髙尾 仁二</v>
          </cell>
          <cell r="C138" t="str">
            <v>渡辺　薫</v>
          </cell>
          <cell r="D138" t="str">
            <v>2024-10-059</v>
          </cell>
          <cell r="E138" t="str">
            <v>H2024-176</v>
          </cell>
          <cell r="F138" t="str">
            <v>附属病院倫理委員会</v>
          </cell>
          <cell r="G138"/>
          <cell r="H138" t="str">
            <v xml:space="preserve">JCOG1906：胸部薄切CT所見に基づく早期肺癌に対する経過観察の単群検証的試験_x000D_
</v>
          </cell>
          <cell r="I138">
            <v>45558.70008101852</v>
          </cell>
          <cell r="J138">
            <v>45581.518495370372</v>
          </cell>
          <cell r="K138" t="str">
            <v>髙尾 仁二</v>
          </cell>
          <cell r="L138" t="str">
            <v>医学系研究科 臨床医学系講座</v>
          </cell>
          <cell r="M138" t="str">
            <v>大学院担当教授</v>
          </cell>
          <cell r="N138" t="str">
            <v>2020年10月01日（有効期限切れ）</v>
          </cell>
          <cell r="O138" t="str">
            <v>2024年08月24日</v>
          </cell>
          <cell r="P138" t="str">
            <v>髙尾 仁二</v>
          </cell>
          <cell r="Q138" t="str">
            <v>医学系研究科 臨床医学系講座</v>
          </cell>
          <cell r="R138" t="str">
            <v>大学院担当教授</v>
          </cell>
          <cell r="S138" t="str">
            <v>髙尾 仁二</v>
          </cell>
          <cell r="T138" t="str">
            <v>医学系研究科 臨床医学系講座</v>
          </cell>
          <cell r="U138" t="str">
            <v>大学院担当教授</v>
          </cell>
          <cell r="V138" t="str">
            <v>2020年10月01日（有効期限切れ）</v>
          </cell>
          <cell r="W138" t="str">
            <v>2024年08月24日</v>
          </cell>
          <cell r="Y138">
            <v>50040.5</v>
          </cell>
          <cell r="Z138">
            <v>45581.5</v>
          </cell>
          <cell r="AA138">
            <v>45593.5</v>
          </cell>
          <cell r="AB138" t="str">
            <v>承認</v>
          </cell>
          <cell r="AC138">
            <v>45596.5</v>
          </cell>
          <cell r="AD138" t="str">
            <v>承認</v>
          </cell>
          <cell r="AE138" t="str">
            <v>2024-10-059</v>
          </cell>
          <cell r="AF138" t="str">
            <v xml:space="preserve"> </v>
          </cell>
          <cell r="AG138"/>
          <cell r="AH138"/>
          <cell r="AI138" t="str">
            <v>未受講</v>
          </cell>
          <cell r="AJ138" t="str">
            <v>未受講</v>
          </cell>
          <cell r="AK138" t="str">
            <v>医学系研究科・医学部・医学部附属病院</v>
          </cell>
          <cell r="AL138" t="str">
            <v>髙尾 仁二</v>
          </cell>
          <cell r="AM138" t="str">
            <v>医学系研究科 臨床医学系講座</v>
          </cell>
          <cell r="AN138" t="str">
            <v>大学院担当教授</v>
          </cell>
          <cell r="AO138" t="str">
            <v>2020年10月01日（有効期限切れ）</v>
          </cell>
          <cell r="AP138" t="str">
            <v>2024年08月24日</v>
          </cell>
          <cell r="AQ138" t="str">
            <v>島本 亮,金田 真吏,川口 晃司,伊藤 大介</v>
          </cell>
          <cell r="AR138" t="str">
            <v>附属病院 呼吸器外科,附属病院 呼吸器外科,附属病院 臨床研究開発センター,附属病院 呼吸器外科</v>
          </cell>
          <cell r="AS138" t="str">
            <v>准教授,助教,准教授,医員</v>
          </cell>
          <cell r="AT138" t="str">
            <v>2020年10月01日（有効期限切れ）,2020年10月01日（有効期限切れ）,2020年10月01日（有効期限切れ）,未受講</v>
          </cell>
          <cell r="AU138" t="str">
            <v>2024年08月25日,2024年09月05日,2024年08月21日,2024年01月19日（有効期限切れ）</v>
          </cell>
          <cell r="AV138"/>
          <cell r="AW138"/>
          <cell r="AX138"/>
          <cell r="AY138"/>
          <cell r="AZ138"/>
          <cell r="BA138" t="str">
            <v>髙尾 仁二</v>
          </cell>
          <cell r="BB138" t="str">
            <v>医学系研究科 臨床医学系講座</v>
          </cell>
          <cell r="BC138" t="str">
            <v>大学院担当教授</v>
          </cell>
          <cell r="BD138" t="str">
            <v>附属病院 呼吸器外科</v>
          </cell>
          <cell r="BE138"/>
          <cell r="BF138" t="str">
            <v>〇</v>
          </cell>
          <cell r="BG138">
            <v>50040</v>
          </cell>
          <cell r="BH138"/>
          <cell r="BI138"/>
          <cell r="BJ138"/>
          <cell r="BK138"/>
          <cell r="BL138" t="str">
            <v>-</v>
          </cell>
          <cell r="BM138">
            <v>10000</v>
          </cell>
          <cell r="BN138">
            <v>45587</v>
          </cell>
          <cell r="BO138" t="str">
            <v>寄附</v>
          </cell>
          <cell r="BP138">
            <v>45593</v>
          </cell>
          <cell r="BQ138">
            <v>45593</v>
          </cell>
          <cell r="BR138">
            <v>45593</v>
          </cell>
          <cell r="BS138">
            <v>45597</v>
          </cell>
          <cell r="BT138"/>
          <cell r="BX138"/>
          <cell r="BY138"/>
          <cell r="BZ138"/>
        </row>
        <row r="139">
          <cell r="A139">
            <v>138</v>
          </cell>
          <cell r="B139" t="str">
            <v>長谷川 正裕</v>
          </cell>
          <cell r="C139" t="str">
            <v>若林 玲子</v>
          </cell>
          <cell r="D139" t="str">
            <v>2024-11-017</v>
          </cell>
          <cell r="E139" t="str">
            <v>H2024-195</v>
          </cell>
          <cell r="F139" t="str">
            <v>附属病院倫理委員会</v>
          </cell>
          <cell r="G139"/>
          <cell r="H139" t="str">
            <v>NCCH1612 希少がんに対する遺伝子プロファイリングと標的治療に関する前向きレジストリ研究（MASTER KEY）</v>
          </cell>
          <cell r="I139">
            <v>45561.546909722223</v>
          </cell>
          <cell r="J139">
            <v>45592.4059375</v>
          </cell>
          <cell r="K139" t="str">
            <v>淺沼 邦洋</v>
          </cell>
          <cell r="L139" t="str">
            <v>附属病院 整形外科</v>
          </cell>
          <cell r="M139" t="str">
            <v>講師</v>
          </cell>
          <cell r="N139" t="str">
            <v>2020年10月01日（有効期限切れ）</v>
          </cell>
          <cell r="O139" t="str">
            <v>2024年12月10日</v>
          </cell>
          <cell r="P139" t="str">
            <v>長谷川 正裕</v>
          </cell>
          <cell r="Q139" t="str">
            <v>医学系研究科 臨床医学系講座</v>
          </cell>
          <cell r="R139" t="str">
            <v>大学院担当教授</v>
          </cell>
          <cell r="S139" t="str">
            <v>淺沼 邦洋</v>
          </cell>
          <cell r="T139" t="str">
            <v>附属病院 整形外科</v>
          </cell>
          <cell r="U139" t="str">
            <v>講師</v>
          </cell>
          <cell r="V139" t="str">
            <v>2020年10月01日（有効期限切れ）</v>
          </cell>
          <cell r="W139" t="str">
            <v>2023年12月06日（有効期限切れ）</v>
          </cell>
          <cell r="Y139">
            <v>47573.5</v>
          </cell>
          <cell r="Z139">
            <v>45597.5</v>
          </cell>
          <cell r="AA139">
            <v>45616.5</v>
          </cell>
          <cell r="AB139" t="str">
            <v>承認</v>
          </cell>
          <cell r="AC139">
            <v>45621.5</v>
          </cell>
          <cell r="AD139" t="str">
            <v>承認</v>
          </cell>
          <cell r="AE139" t="str">
            <v>2024-11-017</v>
          </cell>
          <cell r="AF139" t="str">
            <v xml:space="preserve"> </v>
          </cell>
          <cell r="AG139"/>
          <cell r="AH139"/>
          <cell r="AI139" t="str">
            <v>未受講</v>
          </cell>
          <cell r="AJ139" t="str">
            <v>未受講</v>
          </cell>
          <cell r="AK139" t="str">
            <v>医学系研究科・医学部・医学部附属病院</v>
          </cell>
          <cell r="AL139" t="str">
            <v xml:space="preserve"> </v>
          </cell>
          <cell r="AM139"/>
          <cell r="AN139"/>
          <cell r="AO139" t="str">
            <v>未受講</v>
          </cell>
          <cell r="AP139" t="str">
            <v>未受講</v>
          </cell>
          <cell r="AQ139" t="str">
            <v>中村 知樹,萩 智仁,松山 優実</v>
          </cell>
          <cell r="AR139" t="str">
            <v>附属病院 整形外科,附属病院 臨床研修・キャリア支援部,附属病院 整形外科</v>
          </cell>
          <cell r="AS139" t="str">
            <v>助教,助教,医員</v>
          </cell>
          <cell r="AT139" t="str">
            <v>2020年10月01日（有効期限切れ）,2020年10月01日（有効期限切れ）,2020年10月01日（有効期限切れ）</v>
          </cell>
          <cell r="AU139" t="str">
            <v>2024年03月12日,2024年09月10日,2024年09月10日</v>
          </cell>
          <cell r="AV139"/>
          <cell r="AW139"/>
          <cell r="AX139"/>
          <cell r="AY139"/>
          <cell r="AZ139"/>
          <cell r="BA139" t="str">
            <v>内藤 陽平</v>
          </cell>
          <cell r="BB139" t="str">
            <v>附属病院 整形外科</v>
          </cell>
          <cell r="BC139" t="str">
            <v>助教</v>
          </cell>
          <cell r="BD139" t="str">
            <v>附属病院 整形外科</v>
          </cell>
          <cell r="BE139"/>
          <cell r="BF139" t="str">
            <v>〇</v>
          </cell>
          <cell r="BG139">
            <v>47573</v>
          </cell>
          <cell r="BH139"/>
          <cell r="BI139"/>
          <cell r="BJ139"/>
          <cell r="BK139"/>
          <cell r="BL139" t="str">
            <v>-</v>
          </cell>
          <cell r="BM139">
            <v>10000</v>
          </cell>
          <cell r="BN139" t="str">
            <v>2024/11/21,12/17,1/7</v>
          </cell>
          <cell r="BO139" t="str">
            <v>寄附</v>
          </cell>
          <cell r="BP139">
            <v>45664</v>
          </cell>
          <cell r="BQ139">
            <v>45665</v>
          </cell>
          <cell r="BR139">
            <v>45665</v>
          </cell>
          <cell r="BS139">
            <v>45673</v>
          </cell>
          <cell r="BT139"/>
          <cell r="BX139"/>
          <cell r="BY139" t="str">
            <v>〇</v>
          </cell>
          <cell r="BZ139"/>
        </row>
        <row r="140">
          <cell r="A140">
            <v>139</v>
          </cell>
          <cell r="B140" t="str">
            <v>鈴木 圭</v>
          </cell>
          <cell r="C140" t="str">
            <v>伊藤 陽子</v>
          </cell>
          <cell r="D140" t="str">
            <v>2024-10-011</v>
          </cell>
          <cell r="E140" t="str">
            <v>H2024-164</v>
          </cell>
          <cell r="F140" t="str">
            <v>附属病院倫理委員会</v>
          </cell>
          <cell r="G140" t="str">
            <v>千葉大学医学部附属病院　生命倫理審査委員会</v>
          </cell>
          <cell r="H140" t="str">
            <v xml:space="preserve">敗血症病態における血小板減少症への補体系活性化の関与とその治療戦略の開発_x000D_
</v>
          </cell>
          <cell r="I140">
            <v>45562.424791666665</v>
          </cell>
          <cell r="J140">
            <v>45564.860231481478</v>
          </cell>
          <cell r="K140" t="str">
            <v>鈴木 圭</v>
          </cell>
          <cell r="L140" t="str">
            <v>附属病院 高度救命救急・総合集中治療センター</v>
          </cell>
          <cell r="M140" t="str">
            <v>教授</v>
          </cell>
          <cell r="N140" t="str">
            <v>2020年10月01日（有効期限切れ）</v>
          </cell>
          <cell r="O140" t="str">
            <v>2024年03月04日</v>
          </cell>
          <cell r="P140" t="str">
            <v>鈴木 圭</v>
          </cell>
          <cell r="Q140" t="str">
            <v>附属病院 高度救命救急・総合集中治療センター</v>
          </cell>
          <cell r="R140" t="str">
            <v>教授</v>
          </cell>
          <cell r="S140" t="str">
            <v>鈴木 圭</v>
          </cell>
          <cell r="T140" t="str">
            <v>附属病院 高度救命救急・総合集中治療センター</v>
          </cell>
          <cell r="U140" t="str">
            <v>教授</v>
          </cell>
          <cell r="V140" t="str">
            <v>2020年10月01日（有効期限切れ）</v>
          </cell>
          <cell r="W140" t="str">
            <v>2024年03月04日</v>
          </cell>
          <cell r="Y140">
            <v>45747.5</v>
          </cell>
          <cell r="Z140">
            <v>45569.5</v>
          </cell>
          <cell r="AA140"/>
          <cell r="AB140"/>
          <cell r="AC140">
            <v>45576.5</v>
          </cell>
          <cell r="AD140" t="str">
            <v>承認</v>
          </cell>
          <cell r="AE140" t="str">
            <v>2024-10-011</v>
          </cell>
          <cell r="AF140" t="str">
            <v xml:space="preserve"> </v>
          </cell>
          <cell r="AG140"/>
          <cell r="AH140"/>
          <cell r="AI140" t="str">
            <v>未受講</v>
          </cell>
          <cell r="AJ140" t="str">
            <v>未受講</v>
          </cell>
          <cell r="AK140" t="str">
            <v>医学系研究科・医学部・医学部附属病院</v>
          </cell>
          <cell r="AL140" t="str">
            <v>鈴木 圭</v>
          </cell>
          <cell r="AM140" t="str">
            <v>附属病院 高度救命救急・総合集中治療センター</v>
          </cell>
          <cell r="AN140" t="str">
            <v>教授</v>
          </cell>
          <cell r="AO140" t="str">
            <v>2020年10月01日（有効期限切れ）</v>
          </cell>
          <cell r="AP140" t="str">
            <v>2024年03月04日</v>
          </cell>
          <cell r="AQ140" t="str">
            <v>中橋 奨,山口 貴則,池尻 薫</v>
          </cell>
          <cell r="AR140" t="str">
            <v>附属病院 救命救急・総合集中治療センター,附属病院 救命救急・総合集中治療センター,附属病院 救命救急・総合集中治療センター</v>
          </cell>
          <cell r="AS140" t="str">
            <v>技術補佐員,助教,助教</v>
          </cell>
          <cell r="AT140" t="str">
            <v>2020年10月01日（有効期限切れ）,2020年10月01日（有効期限切れ）,2020年10月01日（有効期限切れ）</v>
          </cell>
          <cell r="AU140" t="str">
            <v>2023年10月10日（有効期限切れ）,2024年08月05日,2024年08月03日</v>
          </cell>
          <cell r="AV140"/>
          <cell r="AW140"/>
          <cell r="AX140"/>
          <cell r="AY140"/>
          <cell r="AZ140"/>
          <cell r="BA140" t="str">
            <v>中橋 奨,三室 マヤ</v>
          </cell>
          <cell r="BB140" t="str">
            <v>附属病院 救命救急・総合集中治療センター,附属病院 病理部</v>
          </cell>
          <cell r="BC140" t="str">
            <v>技術補佐員,助教</v>
          </cell>
          <cell r="BD140" t="str">
            <v>附属病院 高度救命救急・総合集中治療センター</v>
          </cell>
          <cell r="BE140"/>
          <cell r="BF140" t="str">
            <v>〇</v>
          </cell>
          <cell r="BG140">
            <v>45747</v>
          </cell>
          <cell r="BH140"/>
          <cell r="BI140"/>
          <cell r="BJ140"/>
          <cell r="BK140"/>
          <cell r="BL140" t="str">
            <v>-</v>
          </cell>
          <cell r="BM140">
            <v>10000</v>
          </cell>
          <cell r="BN140">
            <v>45587</v>
          </cell>
          <cell r="BO140" t="str">
            <v>病院収入</v>
          </cell>
          <cell r="BP140">
            <v>45587</v>
          </cell>
          <cell r="BQ140">
            <v>45587</v>
          </cell>
          <cell r="BR140">
            <v>45590</v>
          </cell>
          <cell r="BS140">
            <v>45597</v>
          </cell>
          <cell r="BT140"/>
          <cell r="BX140"/>
          <cell r="BY140" t="str">
            <v>〇</v>
          </cell>
          <cell r="BZ140"/>
        </row>
        <row r="141">
          <cell r="A141">
            <v>140</v>
          </cell>
          <cell r="B141" t="str">
            <v>鈴木 圭</v>
          </cell>
          <cell r="C141" t="str">
            <v>伊藤 陽子</v>
          </cell>
          <cell r="D141" t="str">
            <v>2024-10-013</v>
          </cell>
          <cell r="E141" t="str">
            <v>H2024-169</v>
          </cell>
          <cell r="F141" t="str">
            <v>附属病院倫理委員会</v>
          </cell>
          <cell r="G141" t="str">
            <v>千葉大学医学部附属病院　生命倫理審査委員会</v>
          </cell>
          <cell r="H141" t="str">
            <v>本邦における大規模敗血症データバンク作成及び敗血症の重症化・治療に影響_x000D_
を及ぼすバイオマーカー・遺伝子多型の探索</v>
          </cell>
          <cell r="I141">
            <v>45562.543344907404</v>
          </cell>
          <cell r="J141">
            <v>45567.423333333332</v>
          </cell>
          <cell r="K141" t="str">
            <v>鈴木 圭</v>
          </cell>
          <cell r="L141" t="str">
            <v>附属病院 高度救命救急・総合集中治療センター</v>
          </cell>
          <cell r="M141" t="str">
            <v>教授</v>
          </cell>
          <cell r="N141" t="str">
            <v>2020年10月01日（有効期限切れ）</v>
          </cell>
          <cell r="O141" t="str">
            <v>2024年03月04日</v>
          </cell>
          <cell r="P141" t="str">
            <v>鈴木 圭</v>
          </cell>
          <cell r="Q141" t="str">
            <v>附属病院 高度救命救急・総合集中治療センター</v>
          </cell>
          <cell r="R141" t="str">
            <v>教授</v>
          </cell>
          <cell r="S141" t="str">
            <v>鈴木 圭</v>
          </cell>
          <cell r="T141" t="str">
            <v>附属病院 高度救命救急・総合集中治療センター</v>
          </cell>
          <cell r="U141" t="str">
            <v>教授</v>
          </cell>
          <cell r="V141" t="str">
            <v>2020年10月01日（有効期限切れ）</v>
          </cell>
          <cell r="W141" t="str">
            <v>2024年03月04日</v>
          </cell>
          <cell r="Y141">
            <v>46843.5</v>
          </cell>
          <cell r="Z141">
            <v>45569.5</v>
          </cell>
          <cell r="AA141"/>
          <cell r="AB141"/>
          <cell r="AC141">
            <v>45586.5</v>
          </cell>
          <cell r="AD141" t="str">
            <v>承認</v>
          </cell>
          <cell r="AE141" t="str">
            <v>2024-10-013</v>
          </cell>
          <cell r="AF141" t="str">
            <v xml:space="preserve"> </v>
          </cell>
          <cell r="AG141"/>
          <cell r="AH141"/>
          <cell r="AI141" t="str">
            <v>未受講</v>
          </cell>
          <cell r="AJ141" t="str">
            <v>未受講</v>
          </cell>
          <cell r="AK141" t="str">
            <v>医学系研究科・医学部・医学部附属病院以外の部局等（学内）</v>
          </cell>
          <cell r="AL141" t="str">
            <v>鈴木 圭</v>
          </cell>
          <cell r="AM141" t="str">
            <v>附属病院 高度救命救急・総合集中治療センター</v>
          </cell>
          <cell r="AN141" t="str">
            <v>教授</v>
          </cell>
          <cell r="AO141" t="str">
            <v>2020年10月01日（有効期限切れ）</v>
          </cell>
          <cell r="AP141" t="str">
            <v>2024年03月04日</v>
          </cell>
          <cell r="AQ141" t="str">
            <v>中橋 奨,山口 貴則,池尻 薫</v>
          </cell>
          <cell r="AR141" t="str">
            <v>附属病院 救命救急・総合集中治療センター,附属病院 救命救急・総合集中治療センター,附属病院 救命救急・総合集中治療センター</v>
          </cell>
          <cell r="AS141" t="str">
            <v>技術補佐員,助教,助教</v>
          </cell>
          <cell r="AT141" t="str">
            <v>2020年10月01日（有効期限切れ）,2020年10月01日（有効期限切れ）,2020年10月01日（有効期限切れ）</v>
          </cell>
          <cell r="AU141" t="str">
            <v>2023年10月10日（有効期限切れ）,2024年08月05日,2024年08月03日</v>
          </cell>
          <cell r="AV141"/>
          <cell r="AW141"/>
          <cell r="AX141"/>
          <cell r="AY141"/>
          <cell r="AZ141"/>
          <cell r="BA141" t="str">
            <v>中橋 奨,三室 マヤ</v>
          </cell>
          <cell r="BB141" t="str">
            <v>附属病院 救命救急・総合集中治療センター,附属病院 病理部</v>
          </cell>
          <cell r="BC141" t="str">
            <v>技術補佐員,助教</v>
          </cell>
          <cell r="BD141" t="str">
            <v>附属病院 高度救命救急・総合集中治療センター</v>
          </cell>
          <cell r="BE141"/>
          <cell r="BF141" t="str">
            <v>〇</v>
          </cell>
          <cell r="BG141">
            <v>46843</v>
          </cell>
          <cell r="BH141"/>
          <cell r="BI141"/>
          <cell r="BJ141"/>
          <cell r="BK141"/>
          <cell r="BL141" t="str">
            <v>-</v>
          </cell>
          <cell r="BM141">
            <v>10000</v>
          </cell>
          <cell r="BN141">
            <v>45587</v>
          </cell>
          <cell r="BO141" t="str">
            <v>病院収入</v>
          </cell>
          <cell r="BP141">
            <v>45587</v>
          </cell>
          <cell r="BQ141">
            <v>45587</v>
          </cell>
          <cell r="BR141">
            <v>45590</v>
          </cell>
          <cell r="BS141">
            <v>45597</v>
          </cell>
          <cell r="BT141"/>
          <cell r="BV141"/>
          <cell r="BX141"/>
          <cell r="BY141" t="str">
            <v>〇</v>
          </cell>
          <cell r="BZ141"/>
        </row>
        <row r="142">
          <cell r="A142">
            <v>141</v>
          </cell>
          <cell r="B142" t="str">
            <v>平山 雅浩</v>
          </cell>
          <cell r="C142" t="str">
            <v>森 美穂</v>
          </cell>
          <cell r="D142" t="str">
            <v>2024-10-010</v>
          </cell>
          <cell r="E142" t="str">
            <v>H2024-179</v>
          </cell>
          <cell r="F142" t="str">
            <v>附属病院倫理委員会</v>
          </cell>
          <cell r="G142"/>
          <cell r="H142" t="str">
            <v>新生児・乳児期血友病 A 患者におけるエミシズマブの安全性及び有効性 を評価する多機関共同前向き観察研究</v>
          </cell>
          <cell r="I142">
            <v>45562.753900462965</v>
          </cell>
          <cell r="J142">
            <v>45589.685173611113</v>
          </cell>
          <cell r="K142" t="str">
            <v>花木 良</v>
          </cell>
          <cell r="L142" t="str">
            <v>附属病院 小児科</v>
          </cell>
          <cell r="M142" t="str">
            <v>助教</v>
          </cell>
          <cell r="N142" t="str">
            <v>未受講</v>
          </cell>
          <cell r="O142" t="str">
            <v>2024年08月26日</v>
          </cell>
          <cell r="P142" t="str">
            <v>平山 雅浩</v>
          </cell>
          <cell r="Q142" t="str">
            <v>医学系研究科 臨床医学系講座</v>
          </cell>
          <cell r="R142" t="str">
            <v>大学院担当教授</v>
          </cell>
          <cell r="S142" t="str">
            <v>平山 雅浩</v>
          </cell>
          <cell r="T142" t="str">
            <v>医学系研究科 臨床医学系講座</v>
          </cell>
          <cell r="U142" t="str">
            <v>大学院担当教授</v>
          </cell>
          <cell r="V142" t="str">
            <v>2017年05月08日（有効期限切れ）</v>
          </cell>
          <cell r="W142" t="str">
            <v>2024年08月28日</v>
          </cell>
          <cell r="Y142">
            <v>46660.5</v>
          </cell>
          <cell r="Z142">
            <v>45569.5</v>
          </cell>
          <cell r="AA142">
            <v>45595.5</v>
          </cell>
          <cell r="AB142" t="str">
            <v>承認</v>
          </cell>
          <cell r="AC142">
            <v>45601.5</v>
          </cell>
          <cell r="AD142" t="str">
            <v>承認</v>
          </cell>
          <cell r="AE142" t="str">
            <v>2024-10-010</v>
          </cell>
          <cell r="AF142" t="str">
            <v xml:space="preserve"> </v>
          </cell>
          <cell r="AG142"/>
          <cell r="AH142"/>
          <cell r="AI142" t="str">
            <v>未受講</v>
          </cell>
          <cell r="AJ142" t="str">
            <v>未受講</v>
          </cell>
          <cell r="AK142" t="str">
            <v>医学系研究科・医学部・医学部附属病院</v>
          </cell>
          <cell r="AL142" t="str">
            <v>平山 雅浩</v>
          </cell>
          <cell r="AM142" t="str">
            <v>医学系研究科 臨床医学系講座</v>
          </cell>
          <cell r="AN142" t="str">
            <v>大学院担当教授</v>
          </cell>
          <cell r="AO142" t="str">
            <v>2017年05月08日（有効期限切れ）</v>
          </cell>
          <cell r="AP142" t="str">
            <v>2024年08月28日</v>
          </cell>
          <cell r="AQ142" t="str">
            <v>花木 良</v>
          </cell>
          <cell r="AR142" t="str">
            <v>附属病院 小児科</v>
          </cell>
          <cell r="AS142" t="str">
            <v>助教</v>
          </cell>
          <cell r="AT142" t="str">
            <v>未受講</v>
          </cell>
          <cell r="AU142" t="str">
            <v>2024年08月26日</v>
          </cell>
          <cell r="AV142"/>
          <cell r="AW142"/>
          <cell r="AX142"/>
          <cell r="AY142"/>
          <cell r="AZ142"/>
          <cell r="BA142" t="str">
            <v>平山 雅浩</v>
          </cell>
          <cell r="BB142" t="str">
            <v>医学系研究科 臨床医学系講座</v>
          </cell>
          <cell r="BC142" t="str">
            <v>大学院担当教授</v>
          </cell>
          <cell r="BD142" t="str">
            <v>附属病院 小児科</v>
          </cell>
          <cell r="BE142"/>
          <cell r="BF142" t="str">
            <v>〇</v>
          </cell>
          <cell r="BG142">
            <v>46660</v>
          </cell>
          <cell r="BH142"/>
          <cell r="BI142"/>
          <cell r="BJ142"/>
          <cell r="BK142"/>
          <cell r="BL142" t="str">
            <v>-</v>
          </cell>
          <cell r="BM142">
            <v>10000</v>
          </cell>
          <cell r="BN142">
            <v>45587</v>
          </cell>
          <cell r="BO142" t="str">
            <v>寄附</v>
          </cell>
          <cell r="BP142">
            <v>45587</v>
          </cell>
          <cell r="BQ142">
            <v>45587</v>
          </cell>
          <cell r="BR142">
            <v>45590</v>
          </cell>
          <cell r="BS142">
            <v>45597</v>
          </cell>
          <cell r="BT142"/>
          <cell r="BX142"/>
          <cell r="BY142" t="str">
            <v>〇</v>
          </cell>
          <cell r="BZ142"/>
        </row>
        <row r="143">
          <cell r="A143">
            <v>142</v>
          </cell>
          <cell r="B143" t="str">
            <v>平山 雅浩</v>
          </cell>
          <cell r="C143" t="str">
            <v>田口 貴子</v>
          </cell>
          <cell r="D143" t="str">
            <v>2024-12-084</v>
          </cell>
          <cell r="E143" t="str">
            <v>H2025-008</v>
          </cell>
          <cell r="F143" t="str">
            <v>附属病院倫理委員会</v>
          </cell>
          <cell r="G143"/>
          <cell r="H143" t="str">
            <v>3社が提供するマイクロ流体技術を用いた精子選別デバイスの性能比較の評価研究</v>
          </cell>
          <cell r="I143">
            <v>45564.496458333335</v>
          </cell>
          <cell r="J143">
            <v>45672.610092592593</v>
          </cell>
          <cell r="K143" t="str">
            <v>立花 亮太</v>
          </cell>
          <cell r="L143" t="str">
            <v>附属病院 高度生殖医療センター</v>
          </cell>
          <cell r="M143" t="str">
            <v>その他の病院技術職員</v>
          </cell>
          <cell r="N143" t="str">
            <v>2020年10月01日（有効期限切れ）</v>
          </cell>
          <cell r="O143" t="str">
            <v>2024年11月13日</v>
          </cell>
          <cell r="P143" t="str">
            <v>池田 智明</v>
          </cell>
          <cell r="Q143" t="str">
            <v>医学系研究科 臨床医学系講座</v>
          </cell>
          <cell r="R143" t="str">
            <v>大学院担当教授</v>
          </cell>
          <cell r="S143" t="str">
            <v>高山 恵理奈</v>
          </cell>
          <cell r="T143" t="str">
            <v>附属病院 産科婦人科</v>
          </cell>
          <cell r="U143" t="str">
            <v>助教</v>
          </cell>
          <cell r="V143" t="str">
            <v>未受講</v>
          </cell>
          <cell r="W143" t="str">
            <v>2024年09月13日</v>
          </cell>
          <cell r="Y143">
            <v>46752.5</v>
          </cell>
          <cell r="Z143">
            <v>45637.5</v>
          </cell>
          <cell r="AA143">
            <v>45673.5</v>
          </cell>
          <cell r="AB143" t="str">
            <v>承認</v>
          </cell>
          <cell r="AC143">
            <v>45678.5</v>
          </cell>
          <cell r="AD143" t="str">
            <v>承認</v>
          </cell>
          <cell r="AE143" t="str">
            <v>2024-12-084</v>
          </cell>
          <cell r="AF143" t="str">
            <v xml:space="preserve"> </v>
          </cell>
          <cell r="AG143"/>
          <cell r="AH143"/>
          <cell r="AI143" t="str">
            <v>未受講</v>
          </cell>
          <cell r="AJ143" t="str">
            <v>未受講</v>
          </cell>
          <cell r="AK143" t="str">
            <v>医学系研究科・医学部・医学部附属病院</v>
          </cell>
          <cell r="AL143" t="str">
            <v>立花 亮太</v>
          </cell>
          <cell r="AM143" t="str">
            <v>附属病院 高度生殖医療センター</v>
          </cell>
          <cell r="AN143" t="str">
            <v>その他の病院技術職員</v>
          </cell>
          <cell r="AO143" t="str">
            <v>2020年10月01日（有効期限切れ）</v>
          </cell>
          <cell r="AP143" t="str">
            <v>2024年11月13日</v>
          </cell>
          <cell r="AQ143" t="str">
            <v>武内 大輝,東本 誠也,真柄 栄梨,立花 亮太,植村 碧,西村 梨緒,帆風 直人</v>
          </cell>
          <cell r="AR143" t="str">
            <v>医学系研究科 臨床医学系講座,附属病院 高度生殖医療センター,附属病院 高度生殖医療センター,附属病院 高度生殖医療センター,附属病院 高度生殖医療センター,附属病院 高度生殖医療センター,附属病院 高度生殖医療センター</v>
          </cell>
          <cell r="AS143" t="str">
            <v>大学院担当助教,その他の病院技術職員,その他の病院技術職員,その他の病院技術職員,技術専門職員,技術補佐員,技術専門職員</v>
          </cell>
          <cell r="AT143" t="str">
            <v>2020年10月01日（有効期限切れ）,2020年10月01日（有効期限切れ）,2020年10月01日（有効期限切れ）,2020年10月01日（有効期限切れ）,2020年10月01日（有効期限切れ）,未受講,未受講</v>
          </cell>
          <cell r="AU143" t="str">
            <v>2024年09月11日,2024年09月11日,2024年09月11日,2024年11月13日,2025年01月06日,2024年03月21日,2024年04月11日</v>
          </cell>
          <cell r="AV143"/>
          <cell r="AW143"/>
          <cell r="AX143"/>
          <cell r="AY143"/>
          <cell r="AZ143"/>
          <cell r="BA143" t="str">
            <v>高山 恵理奈</v>
          </cell>
          <cell r="BB143" t="str">
            <v>附属病院 産科婦人科</v>
          </cell>
          <cell r="BC143" t="str">
            <v>助教</v>
          </cell>
          <cell r="BD143" t="str">
            <v>附属病院 高度生殖医療センター</v>
          </cell>
          <cell r="BE143"/>
          <cell r="BF143" t="str">
            <v>〇</v>
          </cell>
          <cell r="BG143">
            <v>46752</v>
          </cell>
          <cell r="BH143"/>
          <cell r="BI143"/>
          <cell r="BJ143"/>
          <cell r="BK143"/>
          <cell r="BL143" t="str">
            <v>-</v>
          </cell>
          <cell r="BM143">
            <v>10000</v>
          </cell>
          <cell r="BN143">
            <v>45645</v>
          </cell>
          <cell r="BO143" t="str">
            <v>授業料</v>
          </cell>
          <cell r="BP143">
            <v>45645</v>
          </cell>
          <cell r="BQ143">
            <v>45645</v>
          </cell>
          <cell r="BR143">
            <v>45652</v>
          </cell>
          <cell r="BS143">
            <v>45664</v>
          </cell>
          <cell r="BT143"/>
          <cell r="BX143"/>
          <cell r="BY143" t="str">
            <v>〇</v>
          </cell>
          <cell r="BZ143"/>
        </row>
        <row r="144">
          <cell r="A144" t="str">
            <v>143
取下げ</v>
          </cell>
          <cell r="B144" t="str">
            <v>池田 智明</v>
          </cell>
          <cell r="C144" t="str">
            <v>大森 拓</v>
          </cell>
          <cell r="D144">
            <v>0</v>
          </cell>
          <cell r="E144" t="str">
            <v>未採番</v>
          </cell>
          <cell r="F144" t="str">
            <v>附属病院倫理委員会</v>
          </cell>
          <cell r="G144"/>
          <cell r="H144" t="str">
            <v xml:space="preserve">　心エコーを用いた肺高血圧症の早期診断に有用な診断指標・アルゴリズムの検討_x000D_
Observational multicenter registry to DEvelop updaTed Echocardiographic Cut-off and algorithm for early deTection of Pulmonary Hypertension (DETECT-PH)._x000D_
</v>
          </cell>
          <cell r="I144">
            <v>45565.587314814817</v>
          </cell>
          <cell r="J144">
            <v>45565.587314814817</v>
          </cell>
          <cell r="K144" t="str">
            <v>大森 拓</v>
          </cell>
          <cell r="L144" t="str">
            <v>医学系研究科 基礎医学系講座</v>
          </cell>
          <cell r="M144" t="str">
            <v>助教</v>
          </cell>
          <cell r="N144" t="str">
            <v>未受講</v>
          </cell>
          <cell r="O144" t="str">
            <v>2024年08月26日</v>
          </cell>
          <cell r="P144" t="str">
            <v>池田 智明</v>
          </cell>
          <cell r="Q144" t="str">
            <v>医学系研究科 臨床医学系講座</v>
          </cell>
          <cell r="R144" t="str">
            <v>大学院担当教授</v>
          </cell>
          <cell r="S144" t="str">
            <v>大森 拓</v>
          </cell>
          <cell r="T144" t="str">
            <v>三重大学病院　循環器内科</v>
          </cell>
          <cell r="U144" t="str">
            <v>助教</v>
          </cell>
          <cell r="V144" t="str">
            <v>未受講</v>
          </cell>
          <cell r="W144" t="str">
            <v>2024年08月26日</v>
          </cell>
          <cell r="Y144">
            <v>47208.5</v>
          </cell>
          <cell r="Z144"/>
          <cell r="AA144"/>
          <cell r="AB144"/>
          <cell r="AC144"/>
          <cell r="AD144"/>
          <cell r="AE144"/>
          <cell r="AF144" t="str">
            <v xml:space="preserve"> </v>
          </cell>
          <cell r="AG144"/>
          <cell r="AH144"/>
          <cell r="AI144" t="str">
            <v>未受講</v>
          </cell>
          <cell r="AJ144" t="str">
            <v>未受講</v>
          </cell>
          <cell r="AK144" t="str">
            <v>医学系研究科・医学部・医学部附属病院</v>
          </cell>
          <cell r="AL144" t="str">
            <v>大森 拓</v>
          </cell>
          <cell r="AM144" t="str">
            <v>三重大学病院　循環器内科</v>
          </cell>
          <cell r="AN144" t="str">
            <v>助教</v>
          </cell>
          <cell r="AO144" t="str">
            <v>未受講</v>
          </cell>
          <cell r="AP144" t="str">
            <v>2024年08月26日</v>
          </cell>
          <cell r="AQ144" t="str">
            <v>杉浦 英美喜,土肥 薫,北野 哲司,佐藤 徹,荻原 義人,大森 拓</v>
          </cell>
          <cell r="AR144" t="str">
            <v>附属病院 検査部,医学系研究科 臨床医学系講座,附属病院 臨床研修・キャリア支援部,附属病院 循環器内科,附属病院 循環器内科,三重大学病院　循環器内科</v>
          </cell>
          <cell r="AS144" t="str">
            <v>大学院担当助教,大学院担当教授,助教,助教,大学院担当助教,助教</v>
          </cell>
          <cell r="AT144" t="str">
            <v>2020年10月01日（有効期限切れ）,2020年10月01日（有効期限切れ）,未受講,2020年10月01日（有効期限切れ）,2020年10月01日（有効期限切れ）,未受講</v>
          </cell>
          <cell r="AU144" t="str">
            <v>2024年09月20日,2024年09月11日,2024年04月20日,2024年09月30日,2023年10月07日（有効期限切れ）,2024年08月26日</v>
          </cell>
          <cell r="AV144"/>
          <cell r="AW144"/>
          <cell r="AX144"/>
          <cell r="AY144"/>
          <cell r="AZ144"/>
          <cell r="BA144" t="str">
            <v>大森 拓</v>
          </cell>
          <cell r="BB144" t="str">
            <v>三重大学病院　循環器内科</v>
          </cell>
          <cell r="BC144" t="str">
            <v>助教</v>
          </cell>
          <cell r="BD144" t="str">
            <v>附属病院 循環器内科</v>
          </cell>
          <cell r="BE144"/>
          <cell r="BF144" t="str">
            <v>〇</v>
          </cell>
          <cell r="BG144">
            <v>47208</v>
          </cell>
          <cell r="BH144"/>
          <cell r="BI144"/>
          <cell r="BJ144"/>
          <cell r="BK144"/>
          <cell r="BL144" t="str">
            <v>-</v>
          </cell>
          <cell r="BM144">
            <v>10000</v>
          </cell>
          <cell r="BN144"/>
          <cell r="BO144"/>
          <cell r="BP144"/>
          <cell r="BQ144"/>
          <cell r="BR144"/>
          <cell r="BS144"/>
          <cell r="BT144" t="str">
            <v>許可申請のため取下げ145で申請</v>
          </cell>
          <cell r="BV144" t="str">
            <v>〇</v>
          </cell>
          <cell r="BX144"/>
          <cell r="BY144"/>
          <cell r="BZ144" t="str">
            <v>〇</v>
          </cell>
        </row>
        <row r="145">
          <cell r="A145">
            <v>144</v>
          </cell>
          <cell r="B145" t="str">
            <v>岩本 卓也</v>
          </cell>
          <cell r="C145" t="str">
            <v>栗田 沙由美</v>
          </cell>
          <cell r="D145" t="str">
            <v>2024-11-082</v>
          </cell>
          <cell r="E145" t="str">
            <v>H2024-203</v>
          </cell>
          <cell r="F145" t="str">
            <v>附属病院倫理委員会</v>
          </cell>
          <cell r="G145"/>
          <cell r="H145" t="str">
            <v xml:space="preserve">レムデシビルを併用時のカルシニューリン阻害薬の体内濃度変動に関する後ろ向きコホート研究_x000D_
</v>
          </cell>
          <cell r="I145">
            <v>45565.828634259262</v>
          </cell>
          <cell r="J145">
            <v>45630.143518518518</v>
          </cell>
          <cell r="K145" t="str">
            <v>白石 ちひろ</v>
          </cell>
          <cell r="L145" t="str">
            <v>附属病院 薬剤部</v>
          </cell>
          <cell r="M145" t="str">
            <v>薬剤師</v>
          </cell>
          <cell r="N145" t="str">
            <v>2020年10月01日（有効期限切れ）</v>
          </cell>
          <cell r="O145" t="str">
            <v>2024年08月22日</v>
          </cell>
          <cell r="P145" t="str">
            <v>岩本 卓也</v>
          </cell>
          <cell r="Q145" t="str">
            <v>附属病院 薬剤部</v>
          </cell>
          <cell r="R145" t="str">
            <v>教授</v>
          </cell>
          <cell r="S145" t="str">
            <v>岩本 卓也</v>
          </cell>
          <cell r="T145" t="str">
            <v>附属病院 薬剤部</v>
          </cell>
          <cell r="U145" t="str">
            <v>教授</v>
          </cell>
          <cell r="V145" t="str">
            <v>2020年10月01日（有効期限切れ）</v>
          </cell>
          <cell r="W145" t="str">
            <v>2024年09月28日</v>
          </cell>
          <cell r="Y145">
            <v>46112.5</v>
          </cell>
          <cell r="Z145">
            <v>45617.5</v>
          </cell>
          <cell r="AA145">
            <v>45635.5</v>
          </cell>
          <cell r="AB145" t="str">
            <v>承認</v>
          </cell>
          <cell r="AC145">
            <v>45638.5</v>
          </cell>
          <cell r="AD145" t="str">
            <v>承認</v>
          </cell>
          <cell r="AE145" t="str">
            <v>2024-11-082</v>
          </cell>
          <cell r="AF145" t="str">
            <v xml:space="preserve"> </v>
          </cell>
          <cell r="AG145"/>
          <cell r="AH145"/>
          <cell r="AI145" t="str">
            <v>未受講</v>
          </cell>
          <cell r="AJ145" t="str">
            <v>未受講</v>
          </cell>
          <cell r="AK145" t="str">
            <v>医学系研究科・医学部・医学部附属病院</v>
          </cell>
          <cell r="AL145" t="str">
            <v>白石 ちひろ</v>
          </cell>
          <cell r="AM145" t="str">
            <v>附属病院 薬剤部</v>
          </cell>
          <cell r="AN145" t="str">
            <v>薬剤師</v>
          </cell>
          <cell r="AO145" t="str">
            <v>2020年10月01日（有効期限切れ）</v>
          </cell>
          <cell r="AP145" t="str">
            <v>2024年08月22日</v>
          </cell>
          <cell r="AQ145" t="str">
            <v>白石 ちひろ,加藤 秀雄,森田 亜希</v>
          </cell>
          <cell r="AR145" t="str">
            <v>附属病院 薬剤部,附属病院 薬剤部,附属病院 薬剤部</v>
          </cell>
          <cell r="AS145" t="str">
            <v>薬剤師,准教授,薬剤師</v>
          </cell>
          <cell r="AT145" t="str">
            <v>2020年10月01日（有効期限切れ）,未受講,未受講</v>
          </cell>
          <cell r="AU145" t="str">
            <v>2024年08月22日,2024年08月19日,2024年09月24日</v>
          </cell>
          <cell r="AV145"/>
          <cell r="AW145"/>
          <cell r="AX145"/>
          <cell r="AY145"/>
          <cell r="AZ145"/>
          <cell r="BA145" t="str">
            <v>加藤 秀雄</v>
          </cell>
          <cell r="BB145" t="str">
            <v>附属病院 薬剤部</v>
          </cell>
          <cell r="BC145" t="str">
            <v>准教授</v>
          </cell>
          <cell r="BD145" t="str">
            <v>附属病院 薬剤部</v>
          </cell>
          <cell r="BE145"/>
          <cell r="BF145" t="str">
            <v>〇</v>
          </cell>
          <cell r="BG145">
            <v>46112</v>
          </cell>
          <cell r="BH145"/>
          <cell r="BI145"/>
          <cell r="BJ145"/>
          <cell r="BK145"/>
          <cell r="BL145" t="str">
            <v>-</v>
          </cell>
          <cell r="BM145">
            <v>10000</v>
          </cell>
          <cell r="BN145">
            <v>45645</v>
          </cell>
          <cell r="BO145" t="str">
            <v>寄附</v>
          </cell>
          <cell r="BP145">
            <v>45649</v>
          </cell>
          <cell r="BQ145">
            <v>45649</v>
          </cell>
          <cell r="BR145">
            <v>45651</v>
          </cell>
          <cell r="BS145">
            <v>45664</v>
          </cell>
          <cell r="BT145"/>
          <cell r="BV145"/>
          <cell r="BX145"/>
          <cell r="BY145" t="str">
            <v>〇</v>
          </cell>
          <cell r="BZ145"/>
        </row>
        <row r="146">
          <cell r="A146">
            <v>145</v>
          </cell>
          <cell r="B146" t="str">
            <v>土肥 薫</v>
          </cell>
          <cell r="C146" t="str">
            <v>立石 望里</v>
          </cell>
          <cell r="D146" t="str">
            <v>2024-11-001</v>
          </cell>
          <cell r="E146" t="str">
            <v>H2024-183</v>
          </cell>
          <cell r="F146" t="str">
            <v>附属病院倫理委員会</v>
          </cell>
          <cell r="G146" t="str">
            <v>筑波大学附属病院臨床研究倫理審査委員会</v>
          </cell>
          <cell r="H146" t="str">
            <v>心エコーを用いた肺高血圧症の早期診断に有用な診断指標・アルゴリズムの検討_x000D_
Observational multicenter registry to DEvelop updaTed Echocardiographic Cut-off and algorithm for early deTection of Pulmonary Hypertension (DETECT-PH).</v>
          </cell>
          <cell r="I146">
            <v>45565.881284722222</v>
          </cell>
          <cell r="J146">
            <v>45567.855486111112</v>
          </cell>
          <cell r="K146" t="str">
            <v>大森 拓</v>
          </cell>
          <cell r="L146" t="str">
            <v>医学系研究科 基礎医学系講座</v>
          </cell>
          <cell r="M146" t="str">
            <v>助教</v>
          </cell>
          <cell r="N146" t="str">
            <v>未受講</v>
          </cell>
          <cell r="O146" t="str">
            <v>2024年08月26日</v>
          </cell>
          <cell r="P146" t="str">
            <v>土肥 薫</v>
          </cell>
          <cell r="Q146" t="str">
            <v>医学系研究科 臨床医学系講座</v>
          </cell>
          <cell r="R146" t="str">
            <v>大学院担当教授</v>
          </cell>
          <cell r="S146" t="str">
            <v>大森 拓</v>
          </cell>
          <cell r="T146" t="str">
            <v>三重大学病院　循環器内科</v>
          </cell>
          <cell r="U146" t="str">
            <v>助教</v>
          </cell>
          <cell r="V146" t="str">
            <v>未受講</v>
          </cell>
          <cell r="W146" t="str">
            <v>2024年08月26日</v>
          </cell>
          <cell r="Y146">
            <v>47208.5</v>
          </cell>
          <cell r="Z146">
            <v>45597.5</v>
          </cell>
          <cell r="AA146"/>
          <cell r="AB146"/>
          <cell r="AC146">
            <v>45608.5</v>
          </cell>
          <cell r="AD146" t="str">
            <v>承認</v>
          </cell>
          <cell r="AE146" t="str">
            <v>2024-11-001</v>
          </cell>
          <cell r="AF146" t="str">
            <v xml:space="preserve"> </v>
          </cell>
          <cell r="AG146"/>
          <cell r="AH146"/>
          <cell r="AI146" t="str">
            <v>未受講</v>
          </cell>
          <cell r="AJ146" t="str">
            <v>未受講</v>
          </cell>
          <cell r="AK146" t="str">
            <v>医学系研究科・医学部・医学部附属病院</v>
          </cell>
          <cell r="AL146" t="str">
            <v>大森 拓</v>
          </cell>
          <cell r="AM146" t="str">
            <v>三重大学病院　循環器内科</v>
          </cell>
          <cell r="AN146" t="str">
            <v>助教</v>
          </cell>
          <cell r="AO146" t="str">
            <v>未受講</v>
          </cell>
          <cell r="AP146" t="str">
            <v>2024年08月26日</v>
          </cell>
          <cell r="AQ146" t="str">
            <v>杉浦 英美喜,土肥 薫,北野 哲司,佐藤 徹,荻原 義人</v>
          </cell>
          <cell r="AR146" t="str">
            <v>附属病院 検査部,医学系研究科 臨床医学系講座,附属病院 臨床研修・キャリア支援部,附属病院 循環器内科,附属病院 循環器内科</v>
          </cell>
          <cell r="AS146" t="str">
            <v>大学院担当助教,大学院担当教授,助教,助教,大学院担当助教</v>
          </cell>
          <cell r="AT146" t="str">
            <v>2020年10月01日（有効期限切れ）,2020年10月01日（有効期限切れ）,未受講,2020年10月01日（有効期限切れ）,2020年10月01日（有効期限切れ）</v>
          </cell>
          <cell r="AU146" t="str">
            <v>2024年09月20日,2024年09月11日,2024年10月22日,2024年09月30日,2024年10月06日</v>
          </cell>
          <cell r="AV146"/>
          <cell r="AW146"/>
          <cell r="AX146"/>
          <cell r="AY146"/>
          <cell r="AZ146"/>
          <cell r="BA146" t="str">
            <v>大森 拓</v>
          </cell>
          <cell r="BB146" t="str">
            <v>三重大学病院　循環器内科</v>
          </cell>
          <cell r="BC146" t="str">
            <v>助教</v>
          </cell>
          <cell r="BD146" t="str">
            <v>附属病院 循環器内科</v>
          </cell>
          <cell r="BE146"/>
          <cell r="BF146" t="str">
            <v>〇</v>
          </cell>
          <cell r="BG146">
            <v>47208</v>
          </cell>
          <cell r="BH146"/>
          <cell r="BI146"/>
          <cell r="BJ146"/>
          <cell r="BK146"/>
          <cell r="BL146" t="str">
            <v>-</v>
          </cell>
          <cell r="BM146">
            <v>10000</v>
          </cell>
          <cell r="BN146">
            <v>45617</v>
          </cell>
          <cell r="BO146" t="str">
            <v>寄附</v>
          </cell>
          <cell r="BP146">
            <v>45622</v>
          </cell>
          <cell r="BQ146">
            <v>45622</v>
          </cell>
          <cell r="BR146">
            <v>45623</v>
          </cell>
          <cell r="BS146">
            <v>45631</v>
          </cell>
          <cell r="BT146"/>
          <cell r="BV146"/>
          <cell r="BX146"/>
          <cell r="BY146"/>
          <cell r="BZ146" t="str">
            <v>〇</v>
          </cell>
        </row>
        <row r="147">
          <cell r="A147">
            <v>146</v>
          </cell>
          <cell r="B147" t="str">
            <v>平山 雅浩</v>
          </cell>
          <cell r="C147" t="str">
            <v>田口 貴子</v>
          </cell>
          <cell r="D147" t="str">
            <v>2024-11-018</v>
          </cell>
          <cell r="E147" t="str">
            <v>H2024-192</v>
          </cell>
          <cell r="F147" t="str">
            <v>附属病院倫理委員会</v>
          </cell>
          <cell r="G147"/>
          <cell r="H147" t="str">
            <v>三重県における胎盤用手剥離の転帰に対する実態調査研究</v>
          </cell>
          <cell r="I147">
            <v>45566.500694444447</v>
          </cell>
          <cell r="J147">
            <v>45594.595243055555</v>
          </cell>
          <cell r="K147" t="str">
            <v>鳥谷部 邦明</v>
          </cell>
          <cell r="L147" t="str">
            <v>附属病院 高度生殖医療センター</v>
          </cell>
          <cell r="M147" t="str">
            <v>助教</v>
          </cell>
          <cell r="N147" t="str">
            <v>2020年10月01日（有効期限切れ）</v>
          </cell>
          <cell r="O147" t="str">
            <v>2024年08月30日</v>
          </cell>
          <cell r="P147" t="str">
            <v>平山 雅浩</v>
          </cell>
          <cell r="Q147" t="str">
            <v>医学系研究科 臨床医学系講座</v>
          </cell>
          <cell r="R147" t="str">
            <v>大学院担当教授</v>
          </cell>
          <cell r="S147" t="str">
            <v>鳥谷部 邦明</v>
          </cell>
          <cell r="T147" t="str">
            <v>附属病院 高度生殖医療センター</v>
          </cell>
          <cell r="U147" t="str">
            <v>助教</v>
          </cell>
          <cell r="V147" t="str">
            <v>2020年10月01日（有効期限切れ）</v>
          </cell>
          <cell r="W147" t="str">
            <v>2024年08月30日</v>
          </cell>
          <cell r="Y147">
            <v>45657.5</v>
          </cell>
          <cell r="Z147">
            <v>45597.5</v>
          </cell>
          <cell r="AA147">
            <v>45616.5</v>
          </cell>
          <cell r="AB147" t="str">
            <v>承認</v>
          </cell>
          <cell r="AC147">
            <v>45617.5</v>
          </cell>
          <cell r="AD147" t="str">
            <v>承認</v>
          </cell>
          <cell r="AE147" t="str">
            <v>2024-11-018</v>
          </cell>
          <cell r="AF147" t="str">
            <v xml:space="preserve"> </v>
          </cell>
          <cell r="AG147"/>
          <cell r="AH147"/>
          <cell r="AI147" t="str">
            <v>未受講</v>
          </cell>
          <cell r="AJ147" t="str">
            <v>未受講</v>
          </cell>
          <cell r="AK147" t="str">
            <v>医学系研究科・医学部・医学部附属病院</v>
          </cell>
          <cell r="AL147" t="str">
            <v>鳥谷部 邦明</v>
          </cell>
          <cell r="AM147" t="str">
            <v>附属病院 高度生殖医療センター</v>
          </cell>
          <cell r="AN147" t="str">
            <v>助教</v>
          </cell>
          <cell r="AO147" t="str">
            <v>2020年10月01日（有効期限切れ）</v>
          </cell>
          <cell r="AP147" t="str">
            <v>2024年08月30日</v>
          </cell>
          <cell r="AQ147" t="str">
            <v>池田 智明,二井 理文</v>
          </cell>
          <cell r="AR147" t="str">
            <v>医学系研究科 臨床医学系講座,附属病院 産科婦人科</v>
          </cell>
          <cell r="AS147" t="str">
            <v>大学院担当教授,講師</v>
          </cell>
          <cell r="AT147" t="str">
            <v>2020年10月01日（有効期限切れ）,2020年08月18日（有効期限切れ）</v>
          </cell>
          <cell r="AU147" t="str">
            <v>2024年09月30日,2024年09月30日</v>
          </cell>
          <cell r="AV147"/>
          <cell r="AW147"/>
          <cell r="AX147"/>
          <cell r="AY147"/>
          <cell r="AZ147"/>
          <cell r="BA147" t="str">
            <v>鳥谷部 邦明</v>
          </cell>
          <cell r="BB147" t="str">
            <v>附属病院 高度生殖医療センター</v>
          </cell>
          <cell r="BC147" t="str">
            <v>助教</v>
          </cell>
          <cell r="BD147" t="str">
            <v>附属病院 産科婦人科</v>
          </cell>
          <cell r="BE147"/>
          <cell r="BF147" t="str">
            <v>〇</v>
          </cell>
          <cell r="BG147">
            <v>45657</v>
          </cell>
          <cell r="BH147"/>
          <cell r="BI147"/>
          <cell r="BJ147"/>
          <cell r="BK147"/>
          <cell r="BL147" t="str">
            <v>-</v>
          </cell>
          <cell r="BM147">
            <v>10000</v>
          </cell>
          <cell r="BN147">
            <v>45617</v>
          </cell>
          <cell r="BO147" t="str">
            <v>授業料</v>
          </cell>
          <cell r="BP147">
            <v>45617</v>
          </cell>
          <cell r="BQ147">
            <v>45617</v>
          </cell>
          <cell r="BR147">
            <v>45617</v>
          </cell>
          <cell r="BS147">
            <v>45631</v>
          </cell>
          <cell r="BT147"/>
          <cell r="BX147"/>
          <cell r="BY147"/>
          <cell r="BZ147"/>
        </row>
        <row r="148">
          <cell r="A148">
            <v>147</v>
          </cell>
          <cell r="B148" t="str">
            <v>髙尾 仁二</v>
          </cell>
          <cell r="C148" t="str">
            <v>渡辺　薫</v>
          </cell>
          <cell r="D148" t="str">
            <v>2024-11-007</v>
          </cell>
          <cell r="E148" t="str">
            <v>H2024-190</v>
          </cell>
          <cell r="F148" t="str">
            <v>附属病院倫理委員会</v>
          </cell>
          <cell r="G148"/>
          <cell r="H148" t="str">
            <v xml:space="preserve">JCOG1916：病理学的N2非小細胞肺癌に対する術後放射線治療に関するランダム化比較第III相試験_x000D_
</v>
          </cell>
          <cell r="I148">
            <v>45566.538935185185</v>
          </cell>
          <cell r="J148">
            <v>45581.527048611111</v>
          </cell>
          <cell r="K148" t="str">
            <v>髙尾 仁二</v>
          </cell>
          <cell r="L148" t="str">
            <v>医学系研究科 臨床医学系講座</v>
          </cell>
          <cell r="M148" t="str">
            <v>大学院担当教授</v>
          </cell>
          <cell r="N148" t="str">
            <v>2020年10月01日（有効期限切れ）</v>
          </cell>
          <cell r="O148" t="str">
            <v>2024年08月24日</v>
          </cell>
          <cell r="P148" t="str">
            <v>髙尾 仁二</v>
          </cell>
          <cell r="Q148" t="str">
            <v>医学系研究科 臨床医学系講座</v>
          </cell>
          <cell r="R148" t="str">
            <v>大学院担当教授</v>
          </cell>
          <cell r="S148" t="str">
            <v>髙尾 仁二</v>
          </cell>
          <cell r="T148" t="str">
            <v>医学系研究科 臨床医学系講座</v>
          </cell>
          <cell r="U148" t="str">
            <v>大学院担当教授</v>
          </cell>
          <cell r="V148" t="str">
            <v>2020年10月01日（有効期限切れ）</v>
          </cell>
          <cell r="W148" t="str">
            <v>2024年08月24日</v>
          </cell>
          <cell r="Y148">
            <v>48944.5</v>
          </cell>
          <cell r="Z148">
            <v>45597.5</v>
          </cell>
          <cell r="AA148">
            <v>45615.5</v>
          </cell>
          <cell r="AB148" t="str">
            <v>承認</v>
          </cell>
          <cell r="AC148">
            <v>45617.5</v>
          </cell>
          <cell r="AD148" t="str">
            <v>承認</v>
          </cell>
          <cell r="AE148" t="str">
            <v>2024-11-007</v>
          </cell>
          <cell r="AF148" t="str">
            <v>髙尾 仁二</v>
          </cell>
          <cell r="AG148" t="str">
            <v>医学系研究科 臨床医学系講座</v>
          </cell>
          <cell r="AH148" t="str">
            <v>大学院担当教授</v>
          </cell>
          <cell r="AI148" t="str">
            <v>2020年10月01日（有効期限切れ）</v>
          </cell>
          <cell r="AJ148" t="str">
            <v>2024年08月24日</v>
          </cell>
          <cell r="AK148" t="str">
            <v>医学系研究科・医学部・医学部附属病院</v>
          </cell>
          <cell r="AL148" t="str">
            <v>髙尾 仁二</v>
          </cell>
          <cell r="AM148" t="str">
            <v>医学系研究科 臨床医学系講座</v>
          </cell>
          <cell r="AN148" t="str">
            <v>大学院担当教授</v>
          </cell>
          <cell r="AO148" t="str">
            <v>2020年10月01日（有効期限切れ）</v>
          </cell>
          <cell r="AP148" t="str">
            <v>2024年08月24日</v>
          </cell>
          <cell r="AQ148" t="str">
            <v>野本 由人,小林 哲,島本 亮,川口 晃司,金田 真吏,藤本 源,伊藤 大介</v>
          </cell>
          <cell r="AR148" t="str">
            <v>医学系研究科,医学系研究科 臨床医学系講座,附属病院 呼吸器外科,附属病院 臨床研究開発センター,附属病院 呼吸器外科,医学系研究科 臨床医学系講座,附属病院 呼吸器外科</v>
          </cell>
          <cell r="AS148" t="str">
            <v>大学院担当教授,大学院担当教授,准教授,准教授,助教,大学院担当講師,医員</v>
          </cell>
          <cell r="AT148" t="str">
            <v>2020年10月01日（有効期限切れ）,2020年10月01日（有効期限切れ）,2020年10月01日（有効期限切れ）,2020年10月01日（有効期限切れ）,2020年10月01日（有効期限切れ）,2020年10月01日（有効期限切れ）,未受講</v>
          </cell>
          <cell r="AU148" t="str">
            <v>2024年08月19日,2024年09月02日,2024年08月25日,2024年08月21日,2024年09月05日,2024年08月22日,2024年01月19日（有効期限切れ）</v>
          </cell>
          <cell r="AV148"/>
          <cell r="AW148"/>
          <cell r="AX148"/>
          <cell r="AY148"/>
          <cell r="AZ148"/>
          <cell r="BA148" t="str">
            <v>髙尾 仁二</v>
          </cell>
          <cell r="BB148" t="str">
            <v>医学系研究科 臨床医学系講座</v>
          </cell>
          <cell r="BC148" t="str">
            <v>大学院担当教授</v>
          </cell>
          <cell r="BD148" t="str">
            <v>附属病院 呼吸器外科</v>
          </cell>
          <cell r="BE148"/>
          <cell r="BF148" t="str">
            <v>〇</v>
          </cell>
          <cell r="BG148">
            <v>48944</v>
          </cell>
          <cell r="BH148"/>
          <cell r="BI148"/>
          <cell r="BJ148"/>
          <cell r="BK148" t="str">
            <v>〇</v>
          </cell>
          <cell r="BL148" t="str">
            <v>-</v>
          </cell>
          <cell r="BM148">
            <v>20000</v>
          </cell>
          <cell r="BN148">
            <v>45617</v>
          </cell>
          <cell r="BO148" t="str">
            <v>寄附</v>
          </cell>
          <cell r="BP148">
            <v>45623</v>
          </cell>
          <cell r="BQ148">
            <v>45623</v>
          </cell>
          <cell r="BR148">
            <v>45623</v>
          </cell>
          <cell r="BS148">
            <v>45631</v>
          </cell>
          <cell r="BT148"/>
          <cell r="BV148"/>
          <cell r="BX148"/>
          <cell r="BY148"/>
          <cell r="BZ148"/>
        </row>
        <row r="149">
          <cell r="A149">
            <v>148</v>
          </cell>
          <cell r="B149" t="str">
            <v>平山 雅浩</v>
          </cell>
          <cell r="C149" t="str">
            <v>森 美穂</v>
          </cell>
          <cell r="D149" t="str">
            <v>2024-11-002</v>
          </cell>
          <cell r="E149" t="str">
            <v>H2024-184</v>
          </cell>
          <cell r="F149" t="str">
            <v>附属病院倫理委員会</v>
          </cell>
          <cell r="G149" t="str">
            <v>国立成育医療研究センター倫理審査委員会</v>
          </cell>
          <cell r="H149" t="str">
            <v>胎児心室頻拍に関する全国調査研究</v>
          </cell>
          <cell r="I149">
            <v>45567.903460648151</v>
          </cell>
          <cell r="J149">
            <v>45567.903460648151</v>
          </cell>
          <cell r="K149" t="str">
            <v>大橋 啓之</v>
          </cell>
          <cell r="L149" t="str">
            <v>附属病院 血管ハートセンター</v>
          </cell>
          <cell r="M149" t="str">
            <v>大学院担当助教</v>
          </cell>
          <cell r="N149" t="str">
            <v>2019年04月24日（有効期限切れ）</v>
          </cell>
          <cell r="O149" t="str">
            <v>2024年09月19日</v>
          </cell>
          <cell r="P149" t="str">
            <v>平山 雅浩</v>
          </cell>
          <cell r="Q149" t="str">
            <v>医学系研究科 臨床医学系講座</v>
          </cell>
          <cell r="R149" t="str">
            <v>大学院担当教授</v>
          </cell>
          <cell r="S149" t="str">
            <v>大橋 啓之</v>
          </cell>
          <cell r="T149" t="str">
            <v>附属病院 血管ハートセンター</v>
          </cell>
          <cell r="U149" t="str">
            <v>大学院担当助教</v>
          </cell>
          <cell r="V149" t="str">
            <v>2019年04月24日（有効期限切れ）</v>
          </cell>
          <cell r="W149" t="str">
            <v>2024年09月19日</v>
          </cell>
          <cell r="Y149">
            <v>46112.5</v>
          </cell>
          <cell r="Z149">
            <v>45597.5</v>
          </cell>
          <cell r="AA149"/>
          <cell r="AB149"/>
          <cell r="AC149">
            <v>45608.5</v>
          </cell>
          <cell r="AD149" t="str">
            <v>承認</v>
          </cell>
          <cell r="AE149" t="str">
            <v>2024-11-002</v>
          </cell>
          <cell r="AF149" t="str">
            <v xml:space="preserve"> </v>
          </cell>
          <cell r="AG149"/>
          <cell r="AH149"/>
          <cell r="AI149" t="str">
            <v>未受講</v>
          </cell>
          <cell r="AJ149" t="str">
            <v>未受講</v>
          </cell>
          <cell r="AK149" t="str">
            <v>医学系研究科・医学部・医学部附属病院</v>
          </cell>
          <cell r="AL149" t="str">
            <v>大橋 啓之</v>
          </cell>
          <cell r="AM149" t="str">
            <v>附属病院 血管ハートセンター</v>
          </cell>
          <cell r="AN149" t="str">
            <v>大学院担当助教</v>
          </cell>
          <cell r="AO149" t="str">
            <v>2019年04月24日（有効期限切れ）</v>
          </cell>
          <cell r="AP149" t="str">
            <v>2024年09月19日</v>
          </cell>
          <cell r="AQ149" t="str">
            <v>真川 祥一,玉石 雄也</v>
          </cell>
          <cell r="AR149" t="str">
            <v>附属病院 臨床研究開発センター,附属病院 産科婦人科</v>
          </cell>
          <cell r="AS149" t="str">
            <v>講師,助教</v>
          </cell>
          <cell r="AT149" t="str">
            <v>未受講,未受講</v>
          </cell>
          <cell r="AU149" t="str">
            <v>2024年10月01日,2024年08月20日</v>
          </cell>
          <cell r="AV149"/>
          <cell r="AW149"/>
          <cell r="AX149"/>
          <cell r="AY149"/>
          <cell r="AZ149"/>
          <cell r="BA149" t="str">
            <v>豊田 秀実</v>
          </cell>
          <cell r="BB149" t="str">
            <v>医学系研究科 臨床医学系講座</v>
          </cell>
          <cell r="BC149" t="str">
            <v>准教授</v>
          </cell>
          <cell r="BD149" t="str">
            <v>附属病院 小児科</v>
          </cell>
          <cell r="BE149"/>
          <cell r="BF149" t="str">
            <v>〇</v>
          </cell>
          <cell r="BG149">
            <v>46112</v>
          </cell>
          <cell r="BH149"/>
          <cell r="BI149"/>
          <cell r="BJ149"/>
          <cell r="BK149"/>
          <cell r="BL149" t="str">
            <v>-</v>
          </cell>
          <cell r="BM149">
            <v>10000</v>
          </cell>
          <cell r="BN149">
            <v>45617</v>
          </cell>
          <cell r="BO149" t="str">
            <v>寄附</v>
          </cell>
          <cell r="BP149">
            <v>45617</v>
          </cell>
          <cell r="BQ149">
            <v>45617</v>
          </cell>
          <cell r="BR149">
            <v>45623</v>
          </cell>
          <cell r="BS149">
            <v>45631</v>
          </cell>
          <cell r="BT149"/>
          <cell r="BV149"/>
          <cell r="BX149"/>
          <cell r="BY149" t="str">
            <v>〇</v>
          </cell>
          <cell r="BZ149"/>
        </row>
        <row r="150">
          <cell r="A150">
            <v>149</v>
          </cell>
          <cell r="B150" t="str">
            <v>近藤 英司</v>
          </cell>
          <cell r="C150" t="str">
            <v>田口 貴子</v>
          </cell>
          <cell r="D150">
            <v>0</v>
          </cell>
          <cell r="E150" t="str">
            <v>未採番</v>
          </cell>
          <cell r="F150" t="str">
            <v>医学部倫理委員会</v>
          </cell>
          <cell r="G150"/>
          <cell r="H150" t="str">
            <v>局所進行子宮頸癌に対する同時化学放射線療法前リンパ節摘出術の有効性に関する研究</v>
          </cell>
          <cell r="I150">
            <v>45568.341585648152</v>
          </cell>
          <cell r="J150">
            <v>45574.390659722223</v>
          </cell>
          <cell r="K150" t="str">
            <v>吉田 健太</v>
          </cell>
          <cell r="L150" t="str">
            <v>附属病院 周産母子センター</v>
          </cell>
          <cell r="M150" t="str">
            <v>講師</v>
          </cell>
          <cell r="N150" t="str">
            <v>2020年10月01日（有効期限切れ）</v>
          </cell>
          <cell r="O150" t="str">
            <v>2024年09月05日</v>
          </cell>
          <cell r="P150" t="str">
            <v>近藤 英司</v>
          </cell>
          <cell r="Q150" t="str">
            <v>医学系研究科 臨床医学系講座</v>
          </cell>
          <cell r="R150" t="str">
            <v>准教授</v>
          </cell>
          <cell r="S150" t="str">
            <v>近藤 英司</v>
          </cell>
          <cell r="T150" t="str">
            <v>医学系研究科 臨床医学系講座</v>
          </cell>
          <cell r="U150" t="str">
            <v>准教授</v>
          </cell>
          <cell r="V150" t="str">
            <v>2020年10月01日（有効期限切れ）</v>
          </cell>
          <cell r="W150" t="str">
            <v>2024年09月24日</v>
          </cell>
          <cell r="Y150">
            <v>47938.5</v>
          </cell>
          <cell r="Z150"/>
          <cell r="AA150"/>
          <cell r="AB150"/>
          <cell r="AC150"/>
          <cell r="AD150"/>
          <cell r="AE150"/>
          <cell r="AF150" t="str">
            <v>吉田 健太</v>
          </cell>
          <cell r="AG150" t="str">
            <v>附属病院 周産母子センター</v>
          </cell>
          <cell r="AH150" t="str">
            <v>講師</v>
          </cell>
          <cell r="AI150" t="str">
            <v>2020年10月01日（有効期限切れ）</v>
          </cell>
          <cell r="AJ150" t="str">
            <v>2024年09月05日</v>
          </cell>
          <cell r="AK150" t="str">
            <v>医学系研究科・医学部・医学部附属病院</v>
          </cell>
          <cell r="AL150" t="str">
            <v xml:space="preserve"> </v>
          </cell>
          <cell r="AM150"/>
          <cell r="AN150"/>
          <cell r="AO150" t="str">
            <v>未受講</v>
          </cell>
          <cell r="AP150" t="str">
            <v>未受講</v>
          </cell>
          <cell r="AQ150" t="str">
            <v>岡本 幸太,大森 千輝,金田 倫子,松本 剛史</v>
          </cell>
          <cell r="AR150" t="str">
            <v>附属病院 産科婦人科,附属病院 放射線科,附属病院 産科婦人科,附属病院 臨床研究開発センター</v>
          </cell>
          <cell r="AS150" t="str">
            <v>助教,医員,助教,助教</v>
          </cell>
          <cell r="AT150" t="str">
            <v>未受講,未受講,未受講,未受講</v>
          </cell>
          <cell r="AU150" t="str">
            <v>2024年09月13日,2024年10月02日,2024年08月20日,2024年08月20日</v>
          </cell>
          <cell r="AV150"/>
          <cell r="AW150"/>
          <cell r="AX150"/>
          <cell r="AY150"/>
          <cell r="AZ150"/>
          <cell r="BA150" t="str">
            <v>鳥谷部 邦明</v>
          </cell>
          <cell r="BB150" t="str">
            <v>附属病院 高度生殖医療センター</v>
          </cell>
          <cell r="BC150" t="str">
            <v>助教</v>
          </cell>
          <cell r="BD150" t="str">
            <v>附属病院 産科婦人科</v>
          </cell>
          <cell r="BE150"/>
          <cell r="BF150" t="str">
            <v>〇</v>
          </cell>
          <cell r="BG150">
            <v>47938</v>
          </cell>
          <cell r="BH150"/>
          <cell r="BI150"/>
          <cell r="BJ150"/>
          <cell r="BK150" t="str">
            <v>〇</v>
          </cell>
          <cell r="BL150" t="str">
            <v>-</v>
          </cell>
          <cell r="BM150">
            <v>20000</v>
          </cell>
          <cell r="BN150"/>
          <cell r="BO150"/>
          <cell r="BP150"/>
          <cell r="BQ150"/>
          <cell r="BR150"/>
          <cell r="BS150"/>
          <cell r="BT150"/>
          <cell r="BX150"/>
        </row>
        <row r="151">
          <cell r="A151">
            <v>150</v>
          </cell>
          <cell r="B151" t="str">
            <v>土肥 薫</v>
          </cell>
          <cell r="C151" t="str">
            <v>立石 望里</v>
          </cell>
          <cell r="D151" t="str">
            <v>2024-11-026</v>
          </cell>
          <cell r="E151" t="str">
            <v>未採番</v>
          </cell>
          <cell r="F151" t="str">
            <v>附属病院倫理委員会</v>
          </cell>
          <cell r="G151"/>
          <cell r="H151" t="str">
            <v xml:space="preserve">三重大学医学部附属病院における静脈血栓塞栓症予防対策の実態と効果検証に関する調査研究_x000D_
</v>
          </cell>
          <cell r="I151">
            <v>45572.789490740739</v>
          </cell>
          <cell r="J151">
            <v>45628.284780092596</v>
          </cell>
          <cell r="K151" t="str">
            <v>佐藤 徹</v>
          </cell>
          <cell r="L151" t="str">
            <v>附属病院 臨床研修・キャリア支援部</v>
          </cell>
          <cell r="M151" t="str">
            <v>助教</v>
          </cell>
          <cell r="N151" t="str">
            <v>2020年10月01日（有効期限切れ）</v>
          </cell>
          <cell r="O151" t="str">
            <v>2024年09月30日</v>
          </cell>
          <cell r="P151" t="str">
            <v>土肥 薫</v>
          </cell>
          <cell r="Q151" t="str">
            <v>医学系研究科 臨床医学系講座</v>
          </cell>
          <cell r="R151" t="str">
            <v>大学院担当教授</v>
          </cell>
          <cell r="S151" t="str">
            <v>土肥 薫</v>
          </cell>
          <cell r="T151" t="str">
            <v>医学系研究科 臨床医学系講座</v>
          </cell>
          <cell r="U151" t="str">
            <v>大学院担当教授</v>
          </cell>
          <cell r="V151" t="str">
            <v>2020年10月01日（有効期限切れ）</v>
          </cell>
          <cell r="W151" t="str">
            <v>2024年09月11日</v>
          </cell>
          <cell r="Y151">
            <v>48944.5</v>
          </cell>
          <cell r="Z151">
            <v>45601.5</v>
          </cell>
          <cell r="AA151"/>
          <cell r="AB151"/>
          <cell r="AC151"/>
          <cell r="AD151"/>
          <cell r="AE151" t="str">
            <v>2024-11-026</v>
          </cell>
          <cell r="AF151" t="str">
            <v xml:space="preserve"> </v>
          </cell>
          <cell r="AG151"/>
          <cell r="AH151"/>
          <cell r="AI151" t="str">
            <v>未受講</v>
          </cell>
          <cell r="AJ151" t="str">
            <v>未受講</v>
          </cell>
          <cell r="AK151" t="str">
            <v>医学系研究科・医学部・医学部附属病院</v>
          </cell>
          <cell r="AL151" t="str">
            <v xml:space="preserve"> </v>
          </cell>
          <cell r="AM151"/>
          <cell r="AN151"/>
          <cell r="AO151" t="str">
            <v>未受講</v>
          </cell>
          <cell r="AP151" t="str">
            <v>未受講</v>
          </cell>
          <cell r="AQ151" t="str">
            <v>山田 昌子,佐々木 典子,兼児 敏浩,荻原 義人,刀根 慎恵,河野 修大,佐藤 徹,小林 壮一朗,市川 裕美</v>
          </cell>
          <cell r="AR151" t="str">
            <v>附属病院 臨床工学部,附属病院 医療安全管理部,附属病院 医療安全管理部,附属病院 循環器内科,附属病院 リハビリテーション部,附属病院 精神科神経科,附属病院 循環器内科,附属病院 循環器内科,医学系研究科 基盤看護学領域</v>
          </cell>
          <cell r="AS151" t="str">
            <v>臨床工学技士長,助教,大学院担当教授,大学院担当助教,助教,助教,助教,医員,大学院生</v>
          </cell>
          <cell r="AT151" t="str">
            <v>未受講,2017年06月15日（有効期限切れ）,2020年10月01日（有効期限切れ）,2020年10月01日（有効期限切れ）,2020年10月01日（有効期限切れ）,2018年05月10日（有効期限切れ）,2020年10月01日（有効期限切れ）,未受講,未受講</v>
          </cell>
          <cell r="AU151" t="str">
            <v>2023年12月05日（有効期限切れ）,2024年02月29日,2024年10月25日,2024年10月06日,2024年02月15日（有効期限切れ）,2024年10月01日,2024年09月30日,2024年10月09日,2024年08月20日</v>
          </cell>
          <cell r="AV151"/>
          <cell r="AW151"/>
          <cell r="AX151"/>
          <cell r="AY151"/>
          <cell r="AZ151"/>
          <cell r="BA151" t="str">
            <v>荻原 義人</v>
          </cell>
          <cell r="BB151" t="str">
            <v>附属病院 循環器内科</v>
          </cell>
          <cell r="BC151" t="str">
            <v>大学院担当助教</v>
          </cell>
          <cell r="BD151" t="str">
            <v>附属病院 循環器内科</v>
          </cell>
          <cell r="BE151"/>
          <cell r="BF151" t="str">
            <v>〇</v>
          </cell>
          <cell r="BG151">
            <v>48944</v>
          </cell>
          <cell r="BH151"/>
          <cell r="BI151"/>
          <cell r="BJ151"/>
          <cell r="BK151"/>
          <cell r="BL151" t="str">
            <v>-</v>
          </cell>
          <cell r="BM151">
            <v>10000</v>
          </cell>
          <cell r="BN151">
            <v>45617</v>
          </cell>
          <cell r="BO151" t="str">
            <v>寄附</v>
          </cell>
          <cell r="BP151">
            <v>45622</v>
          </cell>
          <cell r="BQ151">
            <v>45622</v>
          </cell>
          <cell r="BR151">
            <v>45623</v>
          </cell>
          <cell r="BS151">
            <v>45631</v>
          </cell>
          <cell r="BT151"/>
          <cell r="BX151"/>
          <cell r="BY151"/>
          <cell r="BZ151"/>
        </row>
        <row r="152">
          <cell r="A152">
            <v>151</v>
          </cell>
          <cell r="B152" t="str">
            <v>髙尾 仁二</v>
          </cell>
          <cell r="C152" t="str">
            <v>渡辺　薫</v>
          </cell>
          <cell r="D152" t="str">
            <v>2024-11-003</v>
          </cell>
          <cell r="E152" t="str">
            <v>H2024-200</v>
          </cell>
          <cell r="F152" t="str">
            <v>附属病院倫理委員会</v>
          </cell>
          <cell r="G152"/>
          <cell r="H152" t="str">
            <v>2017年に外科治療を施行された肺癌症例のデータベース研究</v>
          </cell>
          <cell r="I152">
            <v>45572.997094907405</v>
          </cell>
          <cell r="J152">
            <v>45617.404930555553</v>
          </cell>
          <cell r="K152" t="str">
            <v>髙尾 仁二</v>
          </cell>
          <cell r="L152" t="str">
            <v>医学系研究科 臨床医学系講座</v>
          </cell>
          <cell r="M152" t="str">
            <v>大学院担当教授</v>
          </cell>
          <cell r="N152" t="str">
            <v>2020年10月01日（有効期限切れ）</v>
          </cell>
          <cell r="O152" t="str">
            <v>2024年08月24日</v>
          </cell>
          <cell r="P152" t="str">
            <v>髙尾 仁二</v>
          </cell>
          <cell r="Q152" t="str">
            <v>医学系研究科 臨床医学系講座</v>
          </cell>
          <cell r="R152" t="str">
            <v>大学院担当教授</v>
          </cell>
          <cell r="S152" t="str">
            <v>髙尾 仁二</v>
          </cell>
          <cell r="T152" t="str">
            <v>医学系研究科 臨床医学系講座</v>
          </cell>
          <cell r="U152" t="str">
            <v>大学院担当教授</v>
          </cell>
          <cell r="V152" t="str">
            <v>2020年10月01日（有効期限切れ）</v>
          </cell>
          <cell r="W152" t="str">
            <v>2024年08月24日</v>
          </cell>
          <cell r="Y152">
            <v>47483.5</v>
          </cell>
          <cell r="Z152">
            <v>45597.5</v>
          </cell>
          <cell r="AA152">
            <v>45624.5</v>
          </cell>
          <cell r="AB152" t="str">
            <v>承認</v>
          </cell>
          <cell r="AC152">
            <v>45625.5</v>
          </cell>
          <cell r="AD152" t="str">
            <v>承認</v>
          </cell>
          <cell r="AE152" t="str">
            <v>2024-11-003</v>
          </cell>
          <cell r="AF152" t="str">
            <v xml:space="preserve"> </v>
          </cell>
          <cell r="AG152"/>
          <cell r="AH152"/>
          <cell r="AI152" t="str">
            <v>未受講</v>
          </cell>
          <cell r="AJ152" t="str">
            <v>未受講</v>
          </cell>
          <cell r="AK152" t="str">
            <v>医学系研究科・医学部・医学部附属病院</v>
          </cell>
          <cell r="AL152" t="str">
            <v>髙尾 仁二</v>
          </cell>
          <cell r="AM152" t="str">
            <v>医学系研究科 臨床医学系講座</v>
          </cell>
          <cell r="AN152" t="str">
            <v>大学院担当教授</v>
          </cell>
          <cell r="AO152" t="str">
            <v>2020年10月01日（有効期限切れ）</v>
          </cell>
          <cell r="AP152" t="str">
            <v>2024年08月24日</v>
          </cell>
          <cell r="AQ152" t="str">
            <v>島本 亮,金田 真吏,川口 晃司,伊藤 大介</v>
          </cell>
          <cell r="AR152" t="str">
            <v>附属病院 呼吸器外科,附属病院 呼吸器外科,附属病院 臨床研究開発センター,附属病院 呼吸器外科</v>
          </cell>
          <cell r="AS152" t="str">
            <v>准教授,助教,准教授,医員</v>
          </cell>
          <cell r="AT152" t="str">
            <v>2020年10月01日（有効期限切れ）,2020年10月01日（有効期限切れ）,2020年10月01日（有効期限切れ）,未受講</v>
          </cell>
          <cell r="AU152" t="str">
            <v>2024年08月25日,2024年09月05日,2024年08月21日,2024年01月19日（有効期限切れ）</v>
          </cell>
          <cell r="AV152"/>
          <cell r="AW152"/>
          <cell r="AX152"/>
          <cell r="AY152"/>
          <cell r="AZ152"/>
          <cell r="BA152" t="str">
            <v>髙尾 仁二</v>
          </cell>
          <cell r="BB152" t="str">
            <v>医学系研究科 臨床医学系講座</v>
          </cell>
          <cell r="BC152" t="str">
            <v>大学院担当教授</v>
          </cell>
          <cell r="BD152" t="str">
            <v>附属病院 呼吸器外科</v>
          </cell>
          <cell r="BE152"/>
          <cell r="BF152" t="str">
            <v>〇</v>
          </cell>
          <cell r="BG152">
            <v>47483</v>
          </cell>
          <cell r="BH152"/>
          <cell r="BI152"/>
          <cell r="BJ152"/>
          <cell r="BK152"/>
          <cell r="BL152" t="str">
            <v>-</v>
          </cell>
          <cell r="BM152">
            <v>10000</v>
          </cell>
          <cell r="BN152">
            <v>45617</v>
          </cell>
          <cell r="BO152" t="str">
            <v>寄附</v>
          </cell>
          <cell r="BP152">
            <v>45623</v>
          </cell>
          <cell r="BQ152">
            <v>45623</v>
          </cell>
          <cell r="BR152">
            <v>45623</v>
          </cell>
          <cell r="BS152">
            <v>45631</v>
          </cell>
          <cell r="BT152"/>
          <cell r="BV152"/>
          <cell r="BX152"/>
          <cell r="BY152" t="str">
            <v>〇</v>
          </cell>
          <cell r="BZ152"/>
        </row>
        <row r="153">
          <cell r="A153" t="str">
            <v>152
取下げ</v>
          </cell>
          <cell r="B153" t="str">
            <v>土肥 薫</v>
          </cell>
          <cell r="C153" t="str">
            <v>森脇 啓至</v>
          </cell>
          <cell r="D153">
            <v>0</v>
          </cell>
          <cell r="E153" t="str">
            <v>未採番</v>
          </cell>
          <cell r="F153" t="str">
            <v>附属病院倫理委員会</v>
          </cell>
          <cell r="G153" t="str">
            <v>国立感染症研究所人を対象とする生命科学・医学系研究倫理審査委員会</v>
          </cell>
          <cell r="H153" t="str">
            <v>日本の心筋炎の病原体感染に関する実態調査</v>
          </cell>
          <cell r="I153">
            <v>45573.88040509259</v>
          </cell>
          <cell r="J153">
            <v>45573.88040509259</v>
          </cell>
          <cell r="K153" t="str">
            <v>森脇 啓至</v>
          </cell>
          <cell r="L153" t="str">
            <v>附属病院 血管ハートセンター</v>
          </cell>
          <cell r="M153" t="str">
            <v>助教</v>
          </cell>
          <cell r="N153" t="str">
            <v>2020年10月01日（有効期限切れ）</v>
          </cell>
          <cell r="O153" t="str">
            <v>2024年10月07日</v>
          </cell>
          <cell r="P153" t="str">
            <v>土肥 薫</v>
          </cell>
          <cell r="Q153" t="str">
            <v>医学系研究科 臨床医学系講座</v>
          </cell>
          <cell r="R153" t="str">
            <v>大学院担当教授</v>
          </cell>
          <cell r="S153" t="str">
            <v>今中 恭子</v>
          </cell>
          <cell r="T153" t="str">
            <v>医学系研究科 基礎医学系講座</v>
          </cell>
          <cell r="U153" t="str">
            <v>教授</v>
          </cell>
          <cell r="V153" t="str">
            <v>2020年10月01日（有効期限切れ）</v>
          </cell>
          <cell r="W153" t="str">
            <v>2024年09月19日</v>
          </cell>
          <cell r="Y153">
            <v>46843.5</v>
          </cell>
          <cell r="Z153"/>
          <cell r="AA153"/>
          <cell r="AB153"/>
          <cell r="AC153"/>
          <cell r="AD153"/>
          <cell r="AE153"/>
          <cell r="AF153" t="str">
            <v xml:space="preserve"> </v>
          </cell>
          <cell r="AG153"/>
          <cell r="AH153"/>
          <cell r="AI153" t="str">
            <v>未受講</v>
          </cell>
          <cell r="AJ153" t="str">
            <v>未受講</v>
          </cell>
          <cell r="AK153" t="str">
            <v>医学系研究科・医学部・医学部附属病院</v>
          </cell>
          <cell r="AL153" t="str">
            <v>森脇 啓至</v>
          </cell>
          <cell r="AM153" t="str">
            <v>附属病院 血管ハートセンター</v>
          </cell>
          <cell r="AN153" t="str">
            <v>助教</v>
          </cell>
          <cell r="AO153" t="str">
            <v>2020年10月01日（有効期限切れ）</v>
          </cell>
          <cell r="AP153" t="str">
            <v>2024年10月07日</v>
          </cell>
          <cell r="AQ153" t="str">
            <v>土肥 薫,森脇 啓至,丸山 和晃</v>
          </cell>
          <cell r="AR153" t="str">
            <v>医学系研究科 臨床医学系講座,附属病院 血管ハートセンター,医学系研究科 基礎医学系講座</v>
          </cell>
          <cell r="AS153" t="str">
            <v>大学院担当教授,助教,助教</v>
          </cell>
          <cell r="AT153" t="str">
            <v>2020年10月01日（有効期限切れ）,2020年10月01日（有効期限切れ）,未受講</v>
          </cell>
          <cell r="AU153" t="str">
            <v>2024年09月11日,2024年10月07日,2024年09月18日</v>
          </cell>
          <cell r="AV153"/>
          <cell r="AW153"/>
          <cell r="AX153"/>
          <cell r="AY153"/>
          <cell r="AZ153"/>
          <cell r="BA153" t="str">
            <v>森脇 啓至</v>
          </cell>
          <cell r="BB153" t="str">
            <v>附属病院 血管ハートセンター</v>
          </cell>
          <cell r="BC153" t="str">
            <v>助教</v>
          </cell>
          <cell r="BD153" t="str">
            <v>医学部</v>
          </cell>
          <cell r="BE153"/>
          <cell r="BF153" t="str">
            <v>〇</v>
          </cell>
          <cell r="BG153">
            <v>46843</v>
          </cell>
          <cell r="BH153"/>
          <cell r="BI153"/>
          <cell r="BJ153"/>
          <cell r="BK153"/>
          <cell r="BL153" t="str">
            <v>-</v>
          </cell>
          <cell r="BM153">
            <v>10000</v>
          </cell>
          <cell r="BN153"/>
          <cell r="BO153"/>
          <cell r="BP153"/>
          <cell r="BQ153"/>
          <cell r="BR153"/>
          <cell r="BS153"/>
          <cell r="BT153" t="str">
            <v>155で請求
個別審査のため、取下げ</v>
          </cell>
          <cell r="BV153" t="str">
            <v>〇</v>
          </cell>
          <cell r="BX153"/>
          <cell r="BY153"/>
          <cell r="BZ153" t="str">
            <v>〇</v>
          </cell>
        </row>
        <row r="154">
          <cell r="A154">
            <v>153</v>
          </cell>
          <cell r="B154" t="str">
            <v>平山 雅浩</v>
          </cell>
          <cell r="C154" t="str">
            <v>森 美穂</v>
          </cell>
          <cell r="D154" t="str">
            <v>2024-11-023</v>
          </cell>
          <cell r="E154" t="str">
            <v>H2024-187</v>
          </cell>
          <cell r="F154" t="str">
            <v>附属病院倫理委員会</v>
          </cell>
          <cell r="G154" t="str">
            <v>兵庫医科大学倫理審査委員会</v>
          </cell>
          <cell r="H154" t="str">
            <v>小児腎悪性腫瘍の治療法開発に必要な新規バイオマーカー・病理所見・画像所見を同定するための国際的前向き観察研究（UMBRELLA-J）</v>
          </cell>
          <cell r="I154">
            <v>45574.504305555558</v>
          </cell>
          <cell r="J154">
            <v>45588.570532407408</v>
          </cell>
          <cell r="K154" t="str">
            <v>天野 敬史郎</v>
          </cell>
          <cell r="L154" t="str">
            <v>医学系研究科 臨床医学系講座</v>
          </cell>
          <cell r="M154" t="str">
            <v>大学院担当助教</v>
          </cell>
          <cell r="N154" t="str">
            <v>未受講</v>
          </cell>
          <cell r="O154" t="str">
            <v>2024年08月19日</v>
          </cell>
          <cell r="P154" t="str">
            <v>平山 雅浩</v>
          </cell>
          <cell r="Q154" t="str">
            <v>医学系研究科 臨床医学系講座</v>
          </cell>
          <cell r="R154" t="str">
            <v>大学院担当教授</v>
          </cell>
          <cell r="S154" t="str">
            <v>天野 敬史郎</v>
          </cell>
          <cell r="T154" t="str">
            <v>医学系研究科 臨床医学系講座</v>
          </cell>
          <cell r="U154" t="str">
            <v>大学院担当助教</v>
          </cell>
          <cell r="V154" t="str">
            <v>未受講</v>
          </cell>
          <cell r="W154" t="str">
            <v>2024年08月19日</v>
          </cell>
          <cell r="Y154">
            <v>47938.5</v>
          </cell>
          <cell r="Z154">
            <v>45597.5</v>
          </cell>
          <cell r="AA154"/>
          <cell r="AB154"/>
          <cell r="AC154">
            <v>45611.5</v>
          </cell>
          <cell r="AD154" t="str">
            <v>承認</v>
          </cell>
          <cell r="AE154" t="str">
            <v>2024-11-023</v>
          </cell>
          <cell r="AF154" t="str">
            <v xml:space="preserve"> </v>
          </cell>
          <cell r="AG154"/>
          <cell r="AH154"/>
          <cell r="AI154" t="str">
            <v>未受講</v>
          </cell>
          <cell r="AJ154" t="str">
            <v>未受講</v>
          </cell>
          <cell r="AK154" t="str">
            <v>医学系研究科・医学部・医学部附属病院</v>
          </cell>
          <cell r="AL154" t="str">
            <v xml:space="preserve"> </v>
          </cell>
          <cell r="AM154"/>
          <cell r="AN154"/>
          <cell r="AO154" t="str">
            <v>未受講</v>
          </cell>
          <cell r="AP154" t="str">
            <v>未受講</v>
          </cell>
          <cell r="AQ154" t="str">
            <v>伊藤 卓洋</v>
          </cell>
          <cell r="AR154" t="str">
            <v>附属病院 小児科</v>
          </cell>
          <cell r="AS154" t="str">
            <v>助教</v>
          </cell>
          <cell r="AT154" t="str">
            <v>未受講</v>
          </cell>
          <cell r="AU154" t="str">
            <v>2023年11月01日（有効期限切れ）</v>
          </cell>
          <cell r="AV154"/>
          <cell r="AW154"/>
          <cell r="AX154"/>
          <cell r="AY154"/>
          <cell r="AZ154"/>
          <cell r="BA154" t="str">
            <v>天野 敬史郎</v>
          </cell>
          <cell r="BB154" t="str">
            <v>医学系研究科 臨床医学系講座</v>
          </cell>
          <cell r="BC154" t="str">
            <v>大学院担当助教</v>
          </cell>
          <cell r="BD154" t="str">
            <v>附属病院 小児科</v>
          </cell>
          <cell r="BE154"/>
          <cell r="BF154" t="str">
            <v>〇</v>
          </cell>
          <cell r="BG154">
            <v>47938</v>
          </cell>
          <cell r="BH154"/>
          <cell r="BI154"/>
          <cell r="BJ154"/>
          <cell r="BK154"/>
          <cell r="BL154" t="str">
            <v>-</v>
          </cell>
          <cell r="BM154">
            <v>10000</v>
          </cell>
          <cell r="BN154">
            <v>45617</v>
          </cell>
          <cell r="BO154" t="str">
            <v>寄附</v>
          </cell>
          <cell r="BP154">
            <v>45617</v>
          </cell>
          <cell r="BQ154">
            <v>45617</v>
          </cell>
          <cell r="BR154">
            <v>45623</v>
          </cell>
          <cell r="BS154">
            <v>45631</v>
          </cell>
          <cell r="BT154"/>
          <cell r="BV154"/>
          <cell r="BX154"/>
          <cell r="BY154"/>
          <cell r="BZ154"/>
        </row>
        <row r="155">
          <cell r="A155">
            <v>154</v>
          </cell>
          <cell r="B155" t="str">
            <v>長谷川 正裕</v>
          </cell>
          <cell r="C155" t="str">
            <v>若林 玲子</v>
          </cell>
          <cell r="D155" t="str">
            <v>2024-11-004</v>
          </cell>
          <cell r="E155" t="str">
            <v>H2024-185</v>
          </cell>
          <cell r="F155" t="str">
            <v>附属病院倫理委員会</v>
          </cell>
          <cell r="G155" t="str">
            <v>地方独立行政法人大阪府立病院機構 大阪国際がんセンター 倫理審査委員会</v>
          </cell>
          <cell r="H155" t="str">
            <v xml:space="preserve">観血的整復固定術の出血量、手術時間に及ぼす影響_x000D_
</v>
          </cell>
          <cell r="I155">
            <v>45574.834652777776</v>
          </cell>
          <cell r="J155">
            <v>45574.834652777776</v>
          </cell>
          <cell r="K155" t="str">
            <v>中村 知樹</v>
          </cell>
          <cell r="L155" t="str">
            <v>附属病院 整形外科</v>
          </cell>
          <cell r="M155" t="str">
            <v>助教</v>
          </cell>
          <cell r="N155" t="str">
            <v>2020年10月01日（有効期限切れ）</v>
          </cell>
          <cell r="O155" t="str">
            <v>2024年03月12日</v>
          </cell>
          <cell r="P155" t="str">
            <v>長谷川 正裕</v>
          </cell>
          <cell r="Q155" t="str">
            <v>医学系研究科 臨床医学系講座</v>
          </cell>
          <cell r="R155" t="str">
            <v>大学院担当准教授</v>
          </cell>
          <cell r="S155" t="str">
            <v>中村 知樹</v>
          </cell>
          <cell r="T155" t="str">
            <v>附属病院 整形外科</v>
          </cell>
          <cell r="U155" t="str">
            <v>助教</v>
          </cell>
          <cell r="V155" t="str">
            <v>2020年10月01日（有効期限切れ）</v>
          </cell>
          <cell r="W155" t="str">
            <v>2024年03月12日</v>
          </cell>
          <cell r="Y155">
            <v>46022.5</v>
          </cell>
          <cell r="Z155">
            <v>45597.5</v>
          </cell>
          <cell r="AA155"/>
          <cell r="AB155"/>
          <cell r="AC155">
            <v>45608.5</v>
          </cell>
          <cell r="AD155" t="str">
            <v>承認</v>
          </cell>
          <cell r="AE155" t="str">
            <v>2024-11-004</v>
          </cell>
          <cell r="AF155" t="str">
            <v xml:space="preserve"> </v>
          </cell>
          <cell r="AG155"/>
          <cell r="AH155"/>
          <cell r="AI155" t="str">
            <v>未受講</v>
          </cell>
          <cell r="AJ155" t="str">
            <v>未受講</v>
          </cell>
          <cell r="AK155" t="str">
            <v>医学系研究科・医学部・医学部附属病院</v>
          </cell>
          <cell r="AL155" t="str">
            <v>中村 知樹</v>
          </cell>
          <cell r="AM155" t="str">
            <v>附属病院 整形外科</v>
          </cell>
          <cell r="AN155" t="str">
            <v>助教</v>
          </cell>
          <cell r="AO155" t="str">
            <v>2020年10月01日（有効期限切れ）</v>
          </cell>
          <cell r="AP155" t="str">
            <v>2024年03月12日</v>
          </cell>
          <cell r="AQ155"/>
          <cell r="AR155"/>
          <cell r="AS155"/>
          <cell r="AT155"/>
          <cell r="AU155"/>
          <cell r="AV155"/>
          <cell r="AW155"/>
          <cell r="AX155"/>
          <cell r="AY155"/>
          <cell r="AZ155"/>
          <cell r="BA155" t="str">
            <v>萩 智仁</v>
          </cell>
          <cell r="BB155" t="str">
            <v>附属病院 臨床研修・キャリア支援部</v>
          </cell>
          <cell r="BC155" t="str">
            <v>助教</v>
          </cell>
          <cell r="BD155" t="str">
            <v>附属病院 整形外科</v>
          </cell>
          <cell r="BE155"/>
          <cell r="BF155" t="str">
            <v>〇</v>
          </cell>
          <cell r="BG155">
            <v>46022</v>
          </cell>
          <cell r="BH155"/>
          <cell r="BI155"/>
          <cell r="BJ155"/>
          <cell r="BK155"/>
          <cell r="BL155" t="str">
            <v>-</v>
          </cell>
          <cell r="BM155">
            <v>10000</v>
          </cell>
          <cell r="BN155" t="str">
            <v>2024/11/21,12/17,1/7</v>
          </cell>
          <cell r="BO155" t="str">
            <v>寄附</v>
          </cell>
          <cell r="BP155">
            <v>45664</v>
          </cell>
          <cell r="BQ155">
            <v>45665</v>
          </cell>
          <cell r="BR155">
            <v>45665</v>
          </cell>
          <cell r="BS155">
            <v>45673</v>
          </cell>
          <cell r="BT155"/>
          <cell r="BX155"/>
          <cell r="BY155"/>
          <cell r="BZ155"/>
        </row>
        <row r="156">
          <cell r="A156">
            <v>155</v>
          </cell>
          <cell r="B156" t="str">
            <v>今中 恭子</v>
          </cell>
          <cell r="C156" t="str">
            <v>浪方 美幸</v>
          </cell>
          <cell r="D156" t="str">
            <v>2024-11-006</v>
          </cell>
          <cell r="E156" t="str">
            <v>H2024-196</v>
          </cell>
          <cell r="F156" t="str">
            <v>附属病院倫理委員会</v>
          </cell>
          <cell r="G156"/>
          <cell r="H156" t="str">
            <v>日本の心筋炎の病原体感染に関する実態調査</v>
          </cell>
          <cell r="I156">
            <v>45575.403923611113</v>
          </cell>
          <cell r="J156">
            <v>45580.907395833332</v>
          </cell>
          <cell r="K156" t="str">
            <v>森脇 啓至</v>
          </cell>
          <cell r="L156" t="str">
            <v>附属病院 血管ハートセンター</v>
          </cell>
          <cell r="M156" t="str">
            <v>助教</v>
          </cell>
          <cell r="N156" t="str">
            <v>2020年10月01日（有効期限切れ）</v>
          </cell>
          <cell r="O156" t="str">
            <v>2024年10月07日</v>
          </cell>
          <cell r="P156" t="str">
            <v>土肥 薫</v>
          </cell>
          <cell r="Q156" t="str">
            <v>医学系研究科 臨床医学系講座</v>
          </cell>
          <cell r="R156" t="str">
            <v>大学院担当教授</v>
          </cell>
          <cell r="S156" t="str">
            <v>今中 恭子</v>
          </cell>
          <cell r="T156" t="str">
            <v>医学系研究科 基礎医学系講座</v>
          </cell>
          <cell r="U156" t="str">
            <v>教授</v>
          </cell>
          <cell r="V156" t="str">
            <v>2020年10月01日（有効期限切れ）</v>
          </cell>
          <cell r="W156" t="str">
            <v>2024年09月19日</v>
          </cell>
          <cell r="Y156">
            <v>46843.5</v>
          </cell>
          <cell r="Z156">
            <v>45597.5</v>
          </cell>
          <cell r="AA156">
            <v>45617.5</v>
          </cell>
          <cell r="AB156" t="str">
            <v>承認</v>
          </cell>
          <cell r="AC156">
            <v>45622.5</v>
          </cell>
          <cell r="AD156" t="str">
            <v>承認</v>
          </cell>
          <cell r="AE156" t="str">
            <v>2024-11-006</v>
          </cell>
          <cell r="AF156" t="str">
            <v xml:space="preserve"> </v>
          </cell>
          <cell r="AG156"/>
          <cell r="AH156"/>
          <cell r="AI156" t="str">
            <v>未受講</v>
          </cell>
          <cell r="AJ156" t="str">
            <v>未受講</v>
          </cell>
          <cell r="AK156" t="str">
            <v>医学系研究科・医学部・医学部附属病院</v>
          </cell>
          <cell r="AL156" t="str">
            <v>森脇 啓至</v>
          </cell>
          <cell r="AM156" t="str">
            <v>附属病院 血管ハートセンター</v>
          </cell>
          <cell r="AN156" t="str">
            <v>助教</v>
          </cell>
          <cell r="AO156" t="str">
            <v>2020年10月01日（有効期限切れ）</v>
          </cell>
          <cell r="AP156" t="str">
            <v>2024年10月07日</v>
          </cell>
          <cell r="AQ156" t="str">
            <v>土肥 薫,森脇 啓至,丸山 和晃</v>
          </cell>
          <cell r="AR156" t="str">
            <v>医学系研究科 臨床医学系講座,附属病院 血管ハートセンター,医学系研究科 基礎医学系講座</v>
          </cell>
          <cell r="AS156" t="str">
            <v>大学院担当教授,助教,助教</v>
          </cell>
          <cell r="AT156" t="str">
            <v>2020年10月01日（有効期限切れ）,2020年10月01日（有効期限切れ）,未受講</v>
          </cell>
          <cell r="AU156" t="str">
            <v>2024年09月11日,2024年10月07日,2024年09月18日</v>
          </cell>
          <cell r="AV156"/>
          <cell r="AW156"/>
          <cell r="AX156"/>
          <cell r="AY156"/>
          <cell r="AZ156"/>
          <cell r="BA156" t="str">
            <v>森脇 啓至</v>
          </cell>
          <cell r="BB156" t="str">
            <v>附属病院 血管ハートセンター</v>
          </cell>
          <cell r="BC156" t="str">
            <v>助教</v>
          </cell>
          <cell r="BD156" t="str">
            <v>附属病院 循環器内科</v>
          </cell>
          <cell r="BE156"/>
          <cell r="BF156" t="str">
            <v>〇</v>
          </cell>
          <cell r="BG156">
            <v>46843</v>
          </cell>
          <cell r="BH156"/>
          <cell r="BI156"/>
          <cell r="BJ156"/>
          <cell r="BK156"/>
          <cell r="BL156" t="str">
            <v>-</v>
          </cell>
          <cell r="BM156">
            <v>10000</v>
          </cell>
          <cell r="BN156">
            <v>45617</v>
          </cell>
          <cell r="BO156" t="str">
            <v>授業料</v>
          </cell>
          <cell r="BP156">
            <v>45628</v>
          </cell>
          <cell r="BQ156">
            <v>45628</v>
          </cell>
          <cell r="BR156">
            <v>45628</v>
          </cell>
          <cell r="BS156">
            <v>45631</v>
          </cell>
          <cell r="BT156"/>
          <cell r="BX156"/>
          <cell r="BY156"/>
          <cell r="BZ156" t="str">
            <v>〇</v>
          </cell>
        </row>
        <row r="157">
          <cell r="A157">
            <v>156</v>
          </cell>
          <cell r="B157" t="str">
            <v>若林 哲史</v>
          </cell>
          <cell r="C157" t="str">
            <v>若林 哲史</v>
          </cell>
          <cell r="D157" t="str">
            <v>2024-11-005</v>
          </cell>
          <cell r="E157" t="str">
            <v>U2024-027</v>
          </cell>
          <cell r="F157" t="str">
            <v>医学部倫理委員会</v>
          </cell>
          <cell r="G157"/>
          <cell r="H157" t="str">
            <v xml:space="preserve">NICU治療環境を経験した生後4か月児の睡眠行動～母親の睡眠日誌と活動量からみた睡眠行動のコホート的実態調査～_x000D_
</v>
          </cell>
          <cell r="I157">
            <v>45575.700960648152</v>
          </cell>
          <cell r="J157">
            <v>45623.671400462961</v>
          </cell>
          <cell r="K157" t="str">
            <v>若林 哲史</v>
          </cell>
          <cell r="L157" t="str">
            <v>工学研究科情報工学専攻</v>
          </cell>
          <cell r="M157" t="str">
            <v>教授</v>
          </cell>
          <cell r="N157" t="str">
            <v>未受講</v>
          </cell>
          <cell r="O157" t="str">
            <v>2024年08月30日</v>
          </cell>
          <cell r="P157" t="str">
            <v>若林 哲史</v>
          </cell>
          <cell r="Q157" t="str">
            <v>工学研究科情報工学専攻</v>
          </cell>
          <cell r="R157" t="str">
            <v>教授</v>
          </cell>
          <cell r="S157" t="str">
            <v>若林 哲史</v>
          </cell>
          <cell r="T157" t="str">
            <v>工学研究科情報工学専攻</v>
          </cell>
          <cell r="U157" t="str">
            <v>教授</v>
          </cell>
          <cell r="V157" t="str">
            <v>未受講</v>
          </cell>
          <cell r="W157" t="str">
            <v>2024年08月30日</v>
          </cell>
          <cell r="Y157">
            <v>46477.5</v>
          </cell>
          <cell r="Z157">
            <v>45597.5</v>
          </cell>
          <cell r="AA157">
            <v>45624.5</v>
          </cell>
          <cell r="AB157" t="str">
            <v>承認</v>
          </cell>
          <cell r="AC157">
            <v>45625.5</v>
          </cell>
          <cell r="AD157" t="str">
            <v>承認</v>
          </cell>
          <cell r="AE157" t="str">
            <v>2024-11-005</v>
          </cell>
          <cell r="AF157" t="str">
            <v xml:space="preserve"> </v>
          </cell>
          <cell r="AG157"/>
          <cell r="AH157"/>
          <cell r="AI157" t="str">
            <v>未受講</v>
          </cell>
          <cell r="AJ157" t="str">
            <v>未受講</v>
          </cell>
          <cell r="AK157" t="str">
            <v>医学系研究科・医学部・医学部附属病院以外の部局等（学内）</v>
          </cell>
          <cell r="AL157" t="str">
            <v>若林 哲史</v>
          </cell>
          <cell r="AM157" t="str">
            <v>工学研究科情報工学専攻</v>
          </cell>
          <cell r="AN157" t="str">
            <v>教授</v>
          </cell>
          <cell r="AO157" t="str">
            <v>未受講</v>
          </cell>
          <cell r="AP157" t="str">
            <v>2024年08月30日</v>
          </cell>
          <cell r="AQ157"/>
          <cell r="AR157"/>
          <cell r="AS157"/>
          <cell r="AT157"/>
          <cell r="AU157"/>
          <cell r="AV157"/>
          <cell r="AW157"/>
          <cell r="AX157"/>
          <cell r="AY157"/>
          <cell r="AZ157"/>
          <cell r="BA157"/>
          <cell r="BB157"/>
          <cell r="BC157"/>
          <cell r="BD157" t="str">
            <v>工学部</v>
          </cell>
          <cell r="BE157"/>
          <cell r="BF157" t="str">
            <v>〇</v>
          </cell>
          <cell r="BG157">
            <v>46477</v>
          </cell>
          <cell r="BH157"/>
          <cell r="BI157"/>
          <cell r="BJ157"/>
          <cell r="BK157"/>
          <cell r="BL157" t="str">
            <v>-</v>
          </cell>
          <cell r="BM157">
            <v>10000</v>
          </cell>
          <cell r="BN157">
            <v>45617</v>
          </cell>
          <cell r="BO157" t="str">
            <v>その他</v>
          </cell>
          <cell r="BP157">
            <v>45618</v>
          </cell>
          <cell r="BQ157">
            <v>45618</v>
          </cell>
          <cell r="BR157">
            <v>45623</v>
          </cell>
          <cell r="BS157">
            <v>45631</v>
          </cell>
          <cell r="BT157" t="str">
            <v>運営費交付金</v>
          </cell>
          <cell r="BX157"/>
          <cell r="BY157"/>
          <cell r="BZ157" t="str">
            <v>〇</v>
          </cell>
        </row>
        <row r="158">
          <cell r="A158">
            <v>157</v>
          </cell>
          <cell r="B158" t="str">
            <v>岩本 卓也</v>
          </cell>
          <cell r="C158" t="str">
            <v>栗田 沙由美</v>
          </cell>
          <cell r="D158" t="str">
            <v>2024-11-027</v>
          </cell>
          <cell r="E158" t="str">
            <v>H2024-191</v>
          </cell>
          <cell r="F158" t="str">
            <v>附属病院倫理委員会</v>
          </cell>
          <cell r="G158"/>
          <cell r="H158" t="str">
            <v>Bacteroides fragilis感染症患者に対する抗菌薬の有効性に関する単機関観察研究</v>
          </cell>
          <cell r="I158">
            <v>45580.670092592591</v>
          </cell>
          <cell r="J158">
            <v>45610.668379629627</v>
          </cell>
          <cell r="K158" t="str">
            <v>加藤 秀雄</v>
          </cell>
          <cell r="L158" t="str">
            <v>附属病院 薬剤部</v>
          </cell>
          <cell r="M158" t="str">
            <v>准教授</v>
          </cell>
          <cell r="N158" t="str">
            <v>未受講</v>
          </cell>
          <cell r="O158" t="str">
            <v>2024年08月19日</v>
          </cell>
          <cell r="P158" t="str">
            <v>岩本 卓也</v>
          </cell>
          <cell r="Q158" t="str">
            <v>附属病院 薬剤部</v>
          </cell>
          <cell r="R158" t="str">
            <v>教授</v>
          </cell>
          <cell r="S158" t="str">
            <v>加藤 秀雄</v>
          </cell>
          <cell r="T158" t="str">
            <v>附属病院 薬剤部</v>
          </cell>
          <cell r="U158" t="str">
            <v>准教授</v>
          </cell>
          <cell r="V158" t="str">
            <v>未受講</v>
          </cell>
          <cell r="W158" t="str">
            <v>2024年08月19日</v>
          </cell>
          <cell r="Y158">
            <v>46112.5</v>
          </cell>
          <cell r="Z158">
            <v>45601.5</v>
          </cell>
          <cell r="AA158">
            <v>45615.5</v>
          </cell>
          <cell r="AB158" t="str">
            <v>承認</v>
          </cell>
          <cell r="AC158">
            <v>45617.5</v>
          </cell>
          <cell r="AD158" t="str">
            <v>承認</v>
          </cell>
          <cell r="AE158" t="str">
            <v>2024-11-027</v>
          </cell>
          <cell r="AF158" t="str">
            <v xml:space="preserve"> </v>
          </cell>
          <cell r="AG158"/>
          <cell r="AH158"/>
          <cell r="AI158" t="str">
            <v>未受講</v>
          </cell>
          <cell r="AJ158" t="str">
            <v>未受講</v>
          </cell>
          <cell r="AK158" t="str">
            <v>医学系研究科・医学部・医学部附属病院</v>
          </cell>
          <cell r="AL158" t="str">
            <v xml:space="preserve"> </v>
          </cell>
          <cell r="AM158"/>
          <cell r="AN158"/>
          <cell r="AO158" t="str">
            <v>未受講</v>
          </cell>
          <cell r="AP158" t="str">
            <v>未受講</v>
          </cell>
          <cell r="AQ158"/>
          <cell r="AR158"/>
          <cell r="AS158"/>
          <cell r="AT158"/>
          <cell r="AU158"/>
          <cell r="AV158"/>
          <cell r="AW158"/>
          <cell r="AX158"/>
          <cell r="AY158"/>
          <cell r="AZ158"/>
          <cell r="BA158" t="str">
            <v>加藤 秀雄</v>
          </cell>
          <cell r="BB158" t="str">
            <v>附属病院 薬剤部</v>
          </cell>
          <cell r="BC158" t="str">
            <v>准教授</v>
          </cell>
          <cell r="BD158" t="str">
            <v>附属病院 薬剤部</v>
          </cell>
          <cell r="BE158"/>
          <cell r="BF158" t="str">
            <v>〇</v>
          </cell>
          <cell r="BG158">
            <v>46112</v>
          </cell>
          <cell r="BH158"/>
          <cell r="BI158"/>
          <cell r="BJ158"/>
          <cell r="BK158"/>
          <cell r="BL158" t="str">
            <v>-</v>
          </cell>
          <cell r="BM158">
            <v>10000</v>
          </cell>
          <cell r="BN158">
            <v>45617</v>
          </cell>
          <cell r="BO158" t="str">
            <v>寄附</v>
          </cell>
          <cell r="BP158">
            <v>45618</v>
          </cell>
          <cell r="BQ158">
            <v>45618</v>
          </cell>
          <cell r="BR158">
            <v>45623</v>
          </cell>
          <cell r="BS158">
            <v>45631</v>
          </cell>
          <cell r="BT158"/>
          <cell r="BX158"/>
          <cell r="BY158" t="str">
            <v>〇</v>
          </cell>
          <cell r="BZ158"/>
        </row>
        <row r="159">
          <cell r="A159">
            <v>158</v>
          </cell>
          <cell r="B159" t="str">
            <v>新井 直也</v>
          </cell>
          <cell r="C159" t="str">
            <v>久後 都</v>
          </cell>
          <cell r="D159" t="str">
            <v>2024-11-025</v>
          </cell>
          <cell r="E159" t="str">
            <v>H2024-199</v>
          </cell>
          <cell r="F159" t="str">
            <v>附属病院倫理委員会</v>
          </cell>
          <cell r="G159"/>
          <cell r="H159" t="str">
            <v>頸部骨格筋量と薬剤関連顎骨壊死の予後に関する観察研究</v>
          </cell>
          <cell r="I159">
            <v>45581.918043981481</v>
          </cell>
          <cell r="J159">
            <v>45611.522662037038</v>
          </cell>
          <cell r="K159" t="str">
            <v>黒原 一人</v>
          </cell>
          <cell r="L159" t="str">
            <v>医学系研究科 臨床医学系講座</v>
          </cell>
          <cell r="M159" t="str">
            <v>大学院担当准教授</v>
          </cell>
          <cell r="N159" t="str">
            <v>2020年10月01日（有効期限切れ）</v>
          </cell>
          <cell r="O159" t="str">
            <v>2024年08月20日</v>
          </cell>
          <cell r="P159" t="str">
            <v>新井 直也</v>
          </cell>
          <cell r="Q159" t="str">
            <v>医学系研究科 臨床医学系講座</v>
          </cell>
          <cell r="R159" t="str">
            <v>大学院担当教授</v>
          </cell>
          <cell r="S159" t="str">
            <v>黒原 一人</v>
          </cell>
          <cell r="T159" t="str">
            <v>医学系研究科 臨床医学系講座</v>
          </cell>
          <cell r="U159" t="str">
            <v>大学院担当准教授</v>
          </cell>
          <cell r="V159" t="str">
            <v>2020年10月01日（有効期限切れ）</v>
          </cell>
          <cell r="W159" t="str">
            <v>2024年08月20日</v>
          </cell>
          <cell r="Y159">
            <v>45747.5</v>
          </cell>
          <cell r="Z159">
            <v>45601.5</v>
          </cell>
          <cell r="AA159">
            <v>45623.5</v>
          </cell>
          <cell r="AB159" t="str">
            <v>承認</v>
          </cell>
          <cell r="AC159">
            <v>45625.5</v>
          </cell>
          <cell r="AD159" t="str">
            <v>承認</v>
          </cell>
          <cell r="AE159" t="str">
            <v>2024-11-025</v>
          </cell>
          <cell r="AF159" t="str">
            <v xml:space="preserve"> </v>
          </cell>
          <cell r="AG159"/>
          <cell r="AH159"/>
          <cell r="AI159" t="str">
            <v>未受講</v>
          </cell>
          <cell r="AJ159" t="str">
            <v>未受講</v>
          </cell>
          <cell r="AK159" t="str">
            <v>医学系研究科・医学部・医学部附属病院</v>
          </cell>
          <cell r="AL159" t="str">
            <v>黒原 一人</v>
          </cell>
          <cell r="AM159" t="str">
            <v>医学系研究科 臨床医学系講座</v>
          </cell>
          <cell r="AN159" t="str">
            <v>大学院担当准教授</v>
          </cell>
          <cell r="AO159" t="str">
            <v>2020年10月01日（有効期限切れ）</v>
          </cell>
          <cell r="AP159" t="str">
            <v>2024年08月20日</v>
          </cell>
          <cell r="AQ159" t="str">
            <v>新井 直也</v>
          </cell>
          <cell r="AR159" t="str">
            <v>医学系研究科 臨床医学系講座</v>
          </cell>
          <cell r="AS159" t="str">
            <v>大学院担当教授</v>
          </cell>
          <cell r="AT159" t="str">
            <v>2020年10月01日（有効期限切れ）</v>
          </cell>
          <cell r="AU159" t="str">
            <v>2024年02月19日（有効期限切れ）</v>
          </cell>
          <cell r="AV159"/>
          <cell r="AW159"/>
          <cell r="AX159"/>
          <cell r="AY159"/>
          <cell r="AZ159"/>
          <cell r="BA159" t="str">
            <v>久後 都</v>
          </cell>
          <cell r="BB159" t="str">
            <v>医学・病院管理部</v>
          </cell>
          <cell r="BC159" t="str">
            <v>非常勤職員</v>
          </cell>
          <cell r="BD159" t="str">
            <v>附属病院 歯科口腔外科</v>
          </cell>
          <cell r="BE159"/>
          <cell r="BF159" t="str">
            <v>〇</v>
          </cell>
          <cell r="BG159">
            <v>45747</v>
          </cell>
          <cell r="BH159"/>
          <cell r="BI159"/>
          <cell r="BJ159"/>
          <cell r="BK159"/>
          <cell r="BL159" t="str">
            <v>-</v>
          </cell>
          <cell r="BM159">
            <v>10000</v>
          </cell>
          <cell r="BN159" t="str">
            <v>2024/11/21,12/17</v>
          </cell>
          <cell r="BO159" t="str">
            <v>授業料</v>
          </cell>
          <cell r="BP159">
            <v>45644</v>
          </cell>
          <cell r="BQ159">
            <v>45644</v>
          </cell>
          <cell r="BR159">
            <v>45644</v>
          </cell>
          <cell r="BS159">
            <v>45645</v>
          </cell>
          <cell r="BT159"/>
          <cell r="BX159"/>
          <cell r="BY159" t="str">
            <v>〇</v>
          </cell>
          <cell r="BZ159"/>
        </row>
        <row r="160">
          <cell r="A160">
            <v>159</v>
          </cell>
          <cell r="B160" t="str">
            <v>長谷川 正裕</v>
          </cell>
          <cell r="C160" t="str">
            <v>若林 玲子</v>
          </cell>
          <cell r="D160" t="str">
            <v>2024-11-015</v>
          </cell>
          <cell r="E160" t="str">
            <v>H2024-186</v>
          </cell>
          <cell r="F160" t="str">
            <v>附属病院倫理委員会</v>
          </cell>
          <cell r="G160" t="str">
            <v>地方独立行政法人大阪府立病院機構 大阪国際がんセンター 倫理審査委員会</v>
          </cell>
          <cell r="H160" t="str">
            <v>四肢原発高悪性度骨肉腫における筋肉量と生命予後との関連</v>
          </cell>
          <cell r="I160">
            <v>45583.667754629627</v>
          </cell>
          <cell r="J160">
            <v>45586.439131944448</v>
          </cell>
          <cell r="K160" t="str">
            <v>萩 智仁</v>
          </cell>
          <cell r="L160" t="str">
            <v>附属病院 臨床研修・キャリア支援部</v>
          </cell>
          <cell r="M160" t="str">
            <v>助教</v>
          </cell>
          <cell r="N160" t="str">
            <v>2020年10月01日（有効期限切れ）</v>
          </cell>
          <cell r="O160" t="str">
            <v>2024年09月10日</v>
          </cell>
          <cell r="P160" t="str">
            <v>長谷川 正裕</v>
          </cell>
          <cell r="Q160" t="str">
            <v>医学系研究科 臨床医学系講座</v>
          </cell>
          <cell r="R160" t="str">
            <v>大学院担当教授</v>
          </cell>
          <cell r="S160" t="str">
            <v>萩 智仁</v>
          </cell>
          <cell r="T160" t="str">
            <v>附属病院 臨床研修・キャリア支援部</v>
          </cell>
          <cell r="U160" t="str">
            <v>助教</v>
          </cell>
          <cell r="V160" t="str">
            <v>2020年10月01日（有効期限切れ）</v>
          </cell>
          <cell r="W160" t="str">
            <v>2024年09月10日</v>
          </cell>
          <cell r="Y160">
            <v>46843.5</v>
          </cell>
          <cell r="Z160">
            <v>45597.5</v>
          </cell>
          <cell r="AA160"/>
          <cell r="AB160"/>
          <cell r="AC160">
            <v>45608.5</v>
          </cell>
          <cell r="AD160" t="str">
            <v>承認</v>
          </cell>
          <cell r="AE160" t="str">
            <v>2024-11-015</v>
          </cell>
          <cell r="AF160" t="str">
            <v xml:space="preserve"> </v>
          </cell>
          <cell r="AG160"/>
          <cell r="AH160"/>
          <cell r="AI160" t="str">
            <v>未受講</v>
          </cell>
          <cell r="AJ160" t="str">
            <v>未受講</v>
          </cell>
          <cell r="AK160" t="str">
            <v>他の臨床研究機関（学外）</v>
          </cell>
          <cell r="AL160" t="str">
            <v>萩 智仁</v>
          </cell>
          <cell r="AM160" t="str">
            <v>附属病院 臨床研修・キャリア支援部</v>
          </cell>
          <cell r="AN160" t="str">
            <v>助教</v>
          </cell>
          <cell r="AO160" t="str">
            <v>2020年10月01日（有効期限切れ）</v>
          </cell>
          <cell r="AP160" t="str">
            <v>2024年09月10日</v>
          </cell>
          <cell r="AQ160" t="str">
            <v>淺沼 邦洋,中村 知樹,松山 優実</v>
          </cell>
          <cell r="AR160" t="str">
            <v>附属病院 整形外科,附属病院 整形外科,附属病院 整形外科</v>
          </cell>
          <cell r="AS160" t="str">
            <v>講師,助教,医員</v>
          </cell>
          <cell r="AT160" t="str">
            <v>2020年10月01日（有効期限切れ）,2020年10月01日（有効期限切れ）,2020年10月01日（有効期限切れ）</v>
          </cell>
          <cell r="AU160" t="str">
            <v>2023年12月06日（有効期限切れ）,2024年03月12日,2024年09月10日</v>
          </cell>
          <cell r="AV160"/>
          <cell r="AW160"/>
          <cell r="AX160"/>
          <cell r="AY160"/>
          <cell r="AZ160"/>
          <cell r="BA160" t="str">
            <v>内藤 陽平</v>
          </cell>
          <cell r="BB160" t="str">
            <v>附属病院 整形外科</v>
          </cell>
          <cell r="BC160" t="str">
            <v>助教</v>
          </cell>
          <cell r="BD160" t="str">
            <v>附属病院 整形外科</v>
          </cell>
          <cell r="BE160"/>
          <cell r="BF160" t="str">
            <v>〇</v>
          </cell>
          <cell r="BG160">
            <v>46843</v>
          </cell>
          <cell r="BH160"/>
          <cell r="BI160"/>
          <cell r="BJ160"/>
          <cell r="BK160"/>
          <cell r="BL160" t="str">
            <v>-</v>
          </cell>
          <cell r="BM160">
            <v>10000</v>
          </cell>
          <cell r="BN160" t="str">
            <v>2024/11/21,12/17,1/7</v>
          </cell>
          <cell r="BO160" t="str">
            <v>寄附</v>
          </cell>
          <cell r="BP160">
            <v>45663</v>
          </cell>
          <cell r="BQ160">
            <v>45665</v>
          </cell>
          <cell r="BR160">
            <v>45665</v>
          </cell>
          <cell r="BS160">
            <v>45673</v>
          </cell>
          <cell r="BT160"/>
          <cell r="BV160"/>
          <cell r="BX160"/>
          <cell r="BY160" t="str">
            <v>〇</v>
          </cell>
          <cell r="BZ160"/>
        </row>
        <row r="161">
          <cell r="A161">
            <v>160</v>
          </cell>
          <cell r="B161" t="str">
            <v>問山 裕二</v>
          </cell>
          <cell r="C161" t="str">
            <v>伊藤 美由紀</v>
          </cell>
          <cell r="D161" t="str">
            <v>2024-12-006</v>
          </cell>
          <cell r="E161" t="str">
            <v>H2024-202</v>
          </cell>
          <cell r="F161" t="str">
            <v>附属病院倫理委員会</v>
          </cell>
          <cell r="G161" t="str">
            <v>岐阜大学大学院医学系研究科医学研究等倫理審査委員会</v>
          </cell>
          <cell r="H161" t="str">
            <v>Stage IV胃がんにおけるConversion therapy (Adjuvant surgery)の意義に関する国際多施設共同後ろ向き研究(CONVO-GC01)試験における日本人データを用いた治療成績のサブグループ解析と予後因子に関する追加解析</v>
          </cell>
          <cell r="I161">
            <v>45583.709456018521</v>
          </cell>
          <cell r="J161">
            <v>45629.465729166666</v>
          </cell>
          <cell r="K161" t="str">
            <v>大井 正貴</v>
          </cell>
          <cell r="L161" t="str">
            <v>附属病院 手術部</v>
          </cell>
          <cell r="M161" t="str">
            <v>准教授</v>
          </cell>
          <cell r="N161" t="str">
            <v>2020年10月01日（有効期限切れ）</v>
          </cell>
          <cell r="O161" t="str">
            <v>2024年09月19日</v>
          </cell>
          <cell r="P161" t="str">
            <v>問山 裕二</v>
          </cell>
          <cell r="Q161" t="str">
            <v>医学系研究科 臨床医学系講座</v>
          </cell>
          <cell r="R161" t="str">
            <v>教授</v>
          </cell>
          <cell r="S161" t="str">
            <v>問山 裕二</v>
          </cell>
          <cell r="T161" t="str">
            <v>医学系研究科 臨床医学系講座</v>
          </cell>
          <cell r="U161" t="str">
            <v>教授</v>
          </cell>
          <cell r="V161" t="str">
            <v>2021年11月02日（有効期限切れ）</v>
          </cell>
          <cell r="W161" t="str">
            <v>2024年11月05日</v>
          </cell>
          <cell r="Y161">
            <v>47848.5</v>
          </cell>
          <cell r="Z161">
            <v>45629.5</v>
          </cell>
          <cell r="AA161"/>
          <cell r="AB161"/>
          <cell r="AC161">
            <v>45631.5</v>
          </cell>
          <cell r="AD161" t="str">
            <v>承認</v>
          </cell>
          <cell r="AE161" t="str">
            <v>2024-12-006</v>
          </cell>
          <cell r="AF161" t="str">
            <v xml:space="preserve"> </v>
          </cell>
          <cell r="AG161"/>
          <cell r="AH161"/>
          <cell r="AI161" t="str">
            <v>未受講</v>
          </cell>
          <cell r="AJ161" t="str">
            <v>未受講</v>
          </cell>
          <cell r="AK161" t="str">
            <v>医学系研究科・医学部・医学部附属病院</v>
          </cell>
          <cell r="AL161" t="str">
            <v>大井 正貴</v>
          </cell>
          <cell r="AM161" t="str">
            <v>附属病院 手術部</v>
          </cell>
          <cell r="AN161" t="str">
            <v>准教授</v>
          </cell>
          <cell r="AO161" t="str">
            <v>2020年10月01日（有効期限切れ）</v>
          </cell>
          <cell r="AP161" t="str">
            <v>2024年09月19日</v>
          </cell>
          <cell r="AQ161" t="str">
            <v>吉山 繁幸,大井 正貴,安田 裕美</v>
          </cell>
          <cell r="AR161" t="str">
            <v>医学系研究科 基礎医学系講座,附属病院 手術部,附属病院 消化管外科</v>
          </cell>
          <cell r="AS161" t="str">
            <v>大学院担当准教授,准教授,講師</v>
          </cell>
          <cell r="AT161" t="str">
            <v>2017年05月08日（有効期限切れ）,2020年10月01日（有効期限切れ）,2020年10月01日（有効期限切れ）</v>
          </cell>
          <cell r="AU161" t="str">
            <v>2024年01月04日（有効期限切れ）,2024年09月19日,2024年09月19日</v>
          </cell>
          <cell r="AV161"/>
          <cell r="AW161"/>
          <cell r="AX161"/>
          <cell r="AY161"/>
          <cell r="AZ161"/>
          <cell r="BA161" t="str">
            <v>川部 知美</v>
          </cell>
          <cell r="BB161" t="str">
            <v>医学部</v>
          </cell>
          <cell r="BC161" t="str">
            <v>非常勤職員</v>
          </cell>
          <cell r="BD161" t="str">
            <v>附属病院 消化管外科</v>
          </cell>
          <cell r="BE161"/>
          <cell r="BF161" t="str">
            <v>〇</v>
          </cell>
          <cell r="BG161">
            <v>47848</v>
          </cell>
          <cell r="BH161"/>
          <cell r="BI161"/>
          <cell r="BJ161"/>
          <cell r="BK161"/>
          <cell r="BL161" t="str">
            <v>-</v>
          </cell>
          <cell r="BM161">
            <v>10000</v>
          </cell>
          <cell r="BN161">
            <v>45645</v>
          </cell>
          <cell r="BO161" t="str">
            <v>授業料</v>
          </cell>
          <cell r="BP161">
            <v>45649</v>
          </cell>
          <cell r="BQ161">
            <v>45649</v>
          </cell>
          <cell r="BR161">
            <v>45652</v>
          </cell>
          <cell r="BS161">
            <v>45664</v>
          </cell>
          <cell r="BT161"/>
          <cell r="BV161"/>
          <cell r="BX161"/>
          <cell r="BY161" t="str">
            <v>〇</v>
          </cell>
          <cell r="BZ161"/>
        </row>
        <row r="162">
          <cell r="A162">
            <v>161</v>
          </cell>
          <cell r="B162" t="str">
            <v>中川 勇人</v>
          </cell>
          <cell r="C162" t="str">
            <v>栗田 圭子</v>
          </cell>
          <cell r="D162" t="str">
            <v>2024-11-009</v>
          </cell>
          <cell r="E162" t="str">
            <v>H2024-189</v>
          </cell>
          <cell r="F162" t="str">
            <v>附属病院倫理委員会</v>
          </cell>
          <cell r="G162"/>
          <cell r="H162" t="str">
            <v>切除不能肝細胞癌に対する薬物療法に関する前向き観察研究</v>
          </cell>
          <cell r="I162">
            <v>45586.542662037034</v>
          </cell>
          <cell r="J162">
            <v>45590.476354166669</v>
          </cell>
          <cell r="K162" t="str">
            <v>吉川 恭子</v>
          </cell>
          <cell r="L162" t="str">
            <v>医学部 医学・看護学教育センター</v>
          </cell>
          <cell r="M162" t="str">
            <v>助教</v>
          </cell>
          <cell r="N162" t="str">
            <v>未受講</v>
          </cell>
          <cell r="O162" t="str">
            <v>2024年10月08日</v>
          </cell>
          <cell r="P162" t="str">
            <v>中川 勇人</v>
          </cell>
          <cell r="Q162" t="str">
            <v>医学系研究科 臨床医学系講座</v>
          </cell>
          <cell r="R162" t="str">
            <v>大学院担当教授</v>
          </cell>
          <cell r="S162" t="str">
            <v>中川 勇人</v>
          </cell>
          <cell r="T162" t="str">
            <v>医学系研究科 臨床医学系講座</v>
          </cell>
          <cell r="U162" t="str">
            <v>大学院担当教授</v>
          </cell>
          <cell r="V162" t="str">
            <v>未受講</v>
          </cell>
          <cell r="W162" t="str">
            <v>2024年09月02日</v>
          </cell>
          <cell r="Y162">
            <v>46873.5</v>
          </cell>
          <cell r="Z162">
            <v>45597.5</v>
          </cell>
          <cell r="AA162">
            <v>45615.5</v>
          </cell>
          <cell r="AB162" t="str">
            <v>承認</v>
          </cell>
          <cell r="AC162">
            <v>45617.5</v>
          </cell>
          <cell r="AD162" t="str">
            <v>承認</v>
          </cell>
          <cell r="AE162" t="str">
            <v>2024-11-009</v>
          </cell>
          <cell r="AF162" t="str">
            <v xml:space="preserve"> </v>
          </cell>
          <cell r="AG162"/>
          <cell r="AH162"/>
          <cell r="AI162" t="str">
            <v>未受講</v>
          </cell>
          <cell r="AJ162" t="str">
            <v>未受講</v>
          </cell>
          <cell r="AK162" t="str">
            <v>医学系研究科・医学部・医学部附属病院</v>
          </cell>
          <cell r="AL162" t="str">
            <v>吉川 恭子</v>
          </cell>
          <cell r="AM162" t="str">
            <v>医学部 医学・看護学教育センター</v>
          </cell>
          <cell r="AN162" t="str">
            <v>助教</v>
          </cell>
          <cell r="AO162" t="str">
            <v>未受講</v>
          </cell>
          <cell r="AP162" t="str">
            <v>2024年10月08日</v>
          </cell>
          <cell r="AQ162" t="str">
            <v>田中 秀明,岩佐 元雄,小倉 英,吉川 恭子,重福 隆太,玉井 康将,爲田 雅彦,着本 望音,藤原 直人,大和 浩乃,河内 瑞季</v>
          </cell>
          <cell r="AR162" t="str">
            <v>附属病院 消化器・肝臓内科,附属病院 消化器・肝臓内科,附属病院 消化器・肝臓内科,医学部 医学・看護学教育センター,附属病院 消化器・肝臓内科,附属病院 消化器・肝臓内科,附属病院 肝炎相談支援センター,附属病院 消化器・肝臓内科,附属病院 消化器病センター,附属病院 消化器・肝臓内科,附属病院 消化器・肝臓内科</v>
          </cell>
          <cell r="AS162" t="str">
            <v>助教,准教授,助教,助教,助教,助教,講師,助教,助教,医員,医員</v>
          </cell>
          <cell r="AT162" t="str">
            <v>2020年10月01日（有効期限切れ）,2020年10月01日（有効期限切れ）,2016年06月13日（有効期限切れ）,未受講,2020年10月01日（有効期限切れ）,2020年10月01日（有効期限切れ）,2020年10月01日（有効期限切れ）,2020年10月01日（有効期限切れ）,未受講,未受講,未受講</v>
          </cell>
          <cell r="AU162" t="str">
            <v>2024年10月21日,2024年08月20日,2024年08月27日,2024年10月08日,2024年11月06日,2024年10月03日,2024年10月13日,2024年08月21日,2024年08月22日,2024年03月12日,2024年09月03日</v>
          </cell>
          <cell r="AV162"/>
          <cell r="AW162"/>
          <cell r="AX162"/>
          <cell r="AY162"/>
          <cell r="AZ162"/>
          <cell r="BA162" t="str">
            <v>中川 勇人</v>
          </cell>
          <cell r="BB162" t="str">
            <v>医学系研究科 臨床医学系講座</v>
          </cell>
          <cell r="BC162" t="str">
            <v>大学院担当教授</v>
          </cell>
          <cell r="BD162" t="str">
            <v>附属病院 消化器・肝臓内科</v>
          </cell>
          <cell r="BE162"/>
          <cell r="BF162" t="str">
            <v>〇</v>
          </cell>
          <cell r="BG162">
            <v>46873</v>
          </cell>
          <cell r="BH162"/>
          <cell r="BI162"/>
          <cell r="BJ162"/>
          <cell r="BK162"/>
          <cell r="BL162" t="str">
            <v>-</v>
          </cell>
          <cell r="BM162">
            <v>10000</v>
          </cell>
          <cell r="BN162">
            <v>45617</v>
          </cell>
          <cell r="BO162" t="str">
            <v>授業料</v>
          </cell>
          <cell r="BP162">
            <v>45618</v>
          </cell>
          <cell r="BQ162">
            <v>45630</v>
          </cell>
          <cell r="BR162">
            <v>45630</v>
          </cell>
          <cell r="BS162">
            <v>45631</v>
          </cell>
          <cell r="BT162"/>
          <cell r="BX162"/>
          <cell r="BY162"/>
          <cell r="BZ162"/>
        </row>
        <row r="163">
          <cell r="A163">
            <v>162</v>
          </cell>
          <cell r="B163" t="str">
            <v>田辺 正樹</v>
          </cell>
          <cell r="C163" t="str">
            <v>兪 映香</v>
          </cell>
          <cell r="D163" t="str">
            <v>2024-11-077</v>
          </cell>
          <cell r="E163" t="str">
            <v>U2024-025</v>
          </cell>
          <cell r="F163" t="str">
            <v>医学部倫理委員会</v>
          </cell>
          <cell r="G163"/>
          <cell r="H163" t="str">
            <v>新型インフルエンザ等発生時の予防接種体制に係る研究</v>
          </cell>
          <cell r="I163">
            <v>45586.560937499999</v>
          </cell>
          <cell r="J163">
            <v>45617.529652777775</v>
          </cell>
          <cell r="K163" t="str">
            <v>田辺 正樹</v>
          </cell>
          <cell r="L163" t="str">
            <v>医学系研究科 臨床医学系講座</v>
          </cell>
          <cell r="M163" t="str">
            <v>教授</v>
          </cell>
          <cell r="N163" t="str">
            <v>2018年05月10日（有効期限切れ）</v>
          </cell>
          <cell r="O163" t="str">
            <v>2024年08月21日</v>
          </cell>
          <cell r="P163" t="str">
            <v>田辺 正樹</v>
          </cell>
          <cell r="Q163" t="str">
            <v>医学系研究科 臨床医学系講座</v>
          </cell>
          <cell r="R163" t="str">
            <v>教授</v>
          </cell>
          <cell r="S163" t="str">
            <v>田辺 正樹</v>
          </cell>
          <cell r="T163" t="str">
            <v>医学系研究科 臨床医学系講座</v>
          </cell>
          <cell r="U163" t="str">
            <v>教授</v>
          </cell>
          <cell r="V163" t="str">
            <v>2018年05月10日（有効期限切れ）</v>
          </cell>
          <cell r="W163" t="str">
            <v>2024年08月21日</v>
          </cell>
          <cell r="Y163">
            <v>46477.5</v>
          </cell>
          <cell r="Z163">
            <v>45607.5</v>
          </cell>
          <cell r="AA163">
            <v>45618.5</v>
          </cell>
          <cell r="AB163" t="str">
            <v>承認</v>
          </cell>
          <cell r="AC163">
            <v>45622.5</v>
          </cell>
          <cell r="AD163" t="str">
            <v>承認</v>
          </cell>
          <cell r="AE163" t="str">
            <v>2024-11-077</v>
          </cell>
          <cell r="AF163" t="str">
            <v xml:space="preserve"> </v>
          </cell>
          <cell r="AG163"/>
          <cell r="AH163"/>
          <cell r="AI163" t="str">
            <v>未受講</v>
          </cell>
          <cell r="AJ163" t="str">
            <v>未受講</v>
          </cell>
          <cell r="AK163" t="str">
            <v>医学系研究科・医学部・医学部附属病院</v>
          </cell>
          <cell r="AL163" t="str">
            <v xml:space="preserve"> </v>
          </cell>
          <cell r="AM163"/>
          <cell r="AN163"/>
          <cell r="AO163" t="str">
            <v>未受講</v>
          </cell>
          <cell r="AP163" t="str">
            <v>未受講</v>
          </cell>
          <cell r="AQ163" t="str">
            <v>伊藤 志保</v>
          </cell>
          <cell r="AR163" t="str">
            <v>附属病院 検査部</v>
          </cell>
          <cell r="AS163" t="str">
            <v>臨床検査技師</v>
          </cell>
          <cell r="AT163" t="str">
            <v>未受講</v>
          </cell>
          <cell r="AU163" t="str">
            <v>2024年08月20日</v>
          </cell>
          <cell r="AV163"/>
          <cell r="AW163"/>
          <cell r="AX163"/>
          <cell r="AY163"/>
          <cell r="AZ163"/>
          <cell r="BA163"/>
          <cell r="BB163"/>
          <cell r="BC163"/>
          <cell r="BD163" t="str">
            <v>医学系研究科 臨床医学系講座</v>
          </cell>
          <cell r="BE163"/>
          <cell r="BF163" t="str">
            <v>〇</v>
          </cell>
          <cell r="BG163">
            <v>46477</v>
          </cell>
          <cell r="BH163"/>
          <cell r="BI163"/>
          <cell r="BJ163"/>
          <cell r="BK163"/>
          <cell r="BL163" t="str">
            <v>-</v>
          </cell>
          <cell r="BM163">
            <v>10000</v>
          </cell>
          <cell r="BN163">
            <v>45617</v>
          </cell>
          <cell r="BO163" t="str">
            <v>科研費</v>
          </cell>
          <cell r="BP163">
            <v>45618</v>
          </cell>
          <cell r="BQ163">
            <v>45618</v>
          </cell>
          <cell r="BR163">
            <v>45646</v>
          </cell>
          <cell r="BS163">
            <v>45631</v>
          </cell>
          <cell r="BT163" t="str">
            <v>資金移動</v>
          </cell>
          <cell r="BV163"/>
          <cell r="BX163"/>
          <cell r="BY163"/>
          <cell r="BZ163" t="str">
            <v>〇</v>
          </cell>
        </row>
        <row r="164">
          <cell r="A164">
            <v>163</v>
          </cell>
          <cell r="B164" t="str">
            <v>桝屋 正浩</v>
          </cell>
          <cell r="C164" t="str">
            <v>乙部 直美</v>
          </cell>
          <cell r="D164" t="str">
            <v>2024-11-088</v>
          </cell>
          <cell r="E164" t="str">
            <v>H2025-017</v>
          </cell>
          <cell r="F164" t="str">
            <v>附属病院倫理委員会</v>
          </cell>
          <cell r="G164"/>
          <cell r="H164" t="str">
            <v>地域高齢者を対象とした包括的フレイル対策の社会実装に向けた介入研究</v>
          </cell>
          <cell r="I164">
            <v>45586.648194444446</v>
          </cell>
          <cell r="J164">
            <v>45673.870335648149</v>
          </cell>
          <cell r="K164" t="str">
            <v>磯和 勅子</v>
          </cell>
          <cell r="L164" t="str">
            <v>医学系研究科 実践看護学領域</v>
          </cell>
          <cell r="M164" t="str">
            <v>大学院担当教授</v>
          </cell>
          <cell r="N164" t="str">
            <v>2020年10月01日（有効期限切れ）</v>
          </cell>
          <cell r="O164" t="str">
            <v>2024年08月23日</v>
          </cell>
          <cell r="P164" t="str">
            <v>桝屋 正浩</v>
          </cell>
          <cell r="Q164" t="str">
            <v>医学系研究科 臨床医学系講座</v>
          </cell>
          <cell r="R164" t="str">
            <v>大学院担当教授</v>
          </cell>
          <cell r="S164" t="str">
            <v>磯和 勅子</v>
          </cell>
          <cell r="T164" t="str">
            <v>医学系研究科 実践看護学領域</v>
          </cell>
          <cell r="U164" t="str">
            <v>大学院担当教授</v>
          </cell>
          <cell r="V164" t="str">
            <v>2020年10月01日（有効期限切れ）</v>
          </cell>
          <cell r="W164" t="str">
            <v>2024年08月23日</v>
          </cell>
          <cell r="Y164">
            <v>46843.5</v>
          </cell>
          <cell r="Z164">
            <v>45624.5</v>
          </cell>
          <cell r="AA164">
            <v>45680.5</v>
          </cell>
          <cell r="AB164" t="str">
            <v>承認</v>
          </cell>
          <cell r="AC164">
            <v>45685.5</v>
          </cell>
          <cell r="AD164" t="str">
            <v>承認</v>
          </cell>
          <cell r="AE164" t="str">
            <v>2024-11-088</v>
          </cell>
          <cell r="AF164" t="str">
            <v>桝屋 正浩</v>
          </cell>
          <cell r="AG164" t="str">
            <v>医学系研究科 臨床医学系講座</v>
          </cell>
          <cell r="AH164" t="str">
            <v>大学院担当教授</v>
          </cell>
          <cell r="AI164" t="str">
            <v>2020年10月01日（有効期限切れ）</v>
          </cell>
          <cell r="AJ164" t="str">
            <v>2024年08月29日</v>
          </cell>
          <cell r="AK164" t="str">
            <v>医学系研究科・医学部・医学部附属病院</v>
          </cell>
          <cell r="AL164" t="str">
            <v>磯和 勅子</v>
          </cell>
          <cell r="AM164" t="str">
            <v>医学系研究科 実践看護学領域</v>
          </cell>
          <cell r="AN164" t="str">
            <v>大学院担当教授</v>
          </cell>
          <cell r="AO164" t="str">
            <v>2020年10月01日（有効期限切れ）</v>
          </cell>
          <cell r="AP164" t="str">
            <v>2024年08月23日</v>
          </cell>
          <cell r="AQ164" t="str">
            <v>北川 亜希子,磯和 勅子,百崎 良,平松 万由子</v>
          </cell>
          <cell r="AR164" t="str">
            <v>医学系研究科 実践看護学領域,医学系研究科 実践看護学領域,附属病院 リハビリテーション部,医学系研究科 実践看護学領域</v>
          </cell>
          <cell r="AS164" t="str">
            <v>大学院担当助教,大学院担当教授,教授,大学院担当准教授</v>
          </cell>
          <cell r="AT164" t="str">
            <v>2020年10月01日（有効期限切れ）,2020年10月01日（有効期限切れ）,2020年10月01日（有効期限切れ）,2020年10月01日（有効期限切れ）</v>
          </cell>
          <cell r="AU164" t="str">
            <v>2024年09月11日,2024年08月23日,2024年08月29日,2024年09月11日</v>
          </cell>
          <cell r="AV164"/>
          <cell r="AW164"/>
          <cell r="AX164"/>
          <cell r="AY164"/>
          <cell r="AZ164"/>
          <cell r="BA164" t="str">
            <v>船尾 浩貴</v>
          </cell>
          <cell r="BB164" t="str">
            <v>医学系研究科 実践看護学領域</v>
          </cell>
          <cell r="BC164" t="str">
            <v>助教</v>
          </cell>
          <cell r="BD164" t="str">
            <v>医学系研究科 実践看護学領域</v>
          </cell>
          <cell r="BE164"/>
          <cell r="BF164"/>
          <cell r="BG164"/>
          <cell r="BH164"/>
          <cell r="BI164"/>
          <cell r="BJ164"/>
          <cell r="BK164" t="str">
            <v>〇</v>
          </cell>
          <cell r="BL164" t="str">
            <v>-</v>
          </cell>
          <cell r="BM164">
            <v>20000</v>
          </cell>
          <cell r="BN164">
            <v>45645</v>
          </cell>
          <cell r="BO164" t="str">
            <v>その他</v>
          </cell>
          <cell r="BP164">
            <v>45650</v>
          </cell>
          <cell r="BQ164">
            <v>45650</v>
          </cell>
          <cell r="BR164">
            <v>45652</v>
          </cell>
          <cell r="BS164">
            <v>45664</v>
          </cell>
          <cell r="BT164" t="str">
            <v>共同研究</v>
          </cell>
          <cell r="BX164"/>
          <cell r="BY164"/>
          <cell r="BZ164"/>
        </row>
        <row r="165">
          <cell r="A165">
            <v>164</v>
          </cell>
          <cell r="B165" t="str">
            <v>新堂 晃大</v>
          </cell>
          <cell r="C165" t="str">
            <v>深田 直子</v>
          </cell>
          <cell r="D165" t="str">
            <v>2025-02-081</v>
          </cell>
          <cell r="E165" t="str">
            <v>未採番</v>
          </cell>
          <cell r="F165" t="str">
            <v>医学部倫理委員会</v>
          </cell>
          <cell r="G165"/>
          <cell r="H165" t="str">
            <v>認知機能と自動車運転に関する研究</v>
          </cell>
          <cell r="I165">
            <v>45588.409444444442</v>
          </cell>
          <cell r="J165">
            <v>45671.426307870373</v>
          </cell>
          <cell r="K165" t="str">
            <v>脇田 英明</v>
          </cell>
          <cell r="L165" t="str">
            <v>医学部</v>
          </cell>
          <cell r="M165" t="str">
            <v>非常勤職員</v>
          </cell>
          <cell r="N165" t="str">
            <v>未受講</v>
          </cell>
          <cell r="O165" t="str">
            <v>2024年04月09日</v>
          </cell>
          <cell r="P165" t="str">
            <v>新堂 晃大</v>
          </cell>
          <cell r="Q165" t="str">
            <v>医学系研究科 臨床医学系講座</v>
          </cell>
          <cell r="R165" t="str">
            <v>教授</v>
          </cell>
          <cell r="S165" t="str">
            <v>脇田 英明</v>
          </cell>
          <cell r="T165" t="str">
            <v>医学部</v>
          </cell>
          <cell r="U165" t="str">
            <v>非常勤職員</v>
          </cell>
          <cell r="V165" t="str">
            <v>未受講</v>
          </cell>
          <cell r="W165" t="str">
            <v>2024年04月09日</v>
          </cell>
          <cell r="Y165">
            <v>47573.5</v>
          </cell>
          <cell r="Z165">
            <v>45705.5</v>
          </cell>
          <cell r="AA165"/>
          <cell r="AB165"/>
          <cell r="AC165"/>
          <cell r="AD165"/>
          <cell r="AE165" t="str">
            <v>2025-02-081</v>
          </cell>
          <cell r="AF165" t="str">
            <v xml:space="preserve"> </v>
          </cell>
          <cell r="AG165"/>
          <cell r="AH165"/>
          <cell r="AI165" t="str">
            <v>未受講</v>
          </cell>
          <cell r="AJ165" t="str">
            <v>未受講</v>
          </cell>
          <cell r="AK165" t="str">
            <v>医学系研究科・医学部・医学部附属病院</v>
          </cell>
          <cell r="AL165" t="str">
            <v>脇田 英明</v>
          </cell>
          <cell r="AM165" t="str">
            <v>医学部</v>
          </cell>
          <cell r="AN165" t="str">
            <v>非常勤職員</v>
          </cell>
          <cell r="AO165" t="str">
            <v>未受講</v>
          </cell>
          <cell r="AP165" t="str">
            <v>2024年04月09日</v>
          </cell>
          <cell r="AQ165" t="str">
            <v>新堂 晃大,中村 直子,脇田 英明</v>
          </cell>
          <cell r="AR165" t="str">
            <v>医学系研究科 臨床医学系講座,附属病院 脳神経内科,医学部</v>
          </cell>
          <cell r="AS165" t="str">
            <v>教授,助教,非常勤職員</v>
          </cell>
          <cell r="AT165" t="str">
            <v>2020年10月01日（有効期限切れ）,未受講,未受講</v>
          </cell>
          <cell r="AU165" t="str">
            <v>2024年10月15日,2024年10月17日,2024年04月09日</v>
          </cell>
          <cell r="AV165"/>
          <cell r="AW165"/>
          <cell r="AX165"/>
          <cell r="AY165"/>
          <cell r="AZ165"/>
          <cell r="BA165" t="str">
            <v>脇田 英明</v>
          </cell>
          <cell r="BB165" t="str">
            <v>医学部</v>
          </cell>
          <cell r="BC165" t="str">
            <v>非常勤職員</v>
          </cell>
          <cell r="BD165" t="str">
            <v>附属病院 脳神経内科</v>
          </cell>
          <cell r="BE165"/>
          <cell r="BF165" t="str">
            <v>〇</v>
          </cell>
          <cell r="BG165">
            <v>47573</v>
          </cell>
          <cell r="BH165"/>
          <cell r="BI165"/>
          <cell r="BJ165"/>
          <cell r="BK165"/>
          <cell r="BL165" t="str">
            <v>-</v>
          </cell>
          <cell r="BM165">
            <v>10000</v>
          </cell>
          <cell r="BN165"/>
          <cell r="BO165"/>
          <cell r="BP165"/>
          <cell r="BQ165"/>
          <cell r="BR165"/>
          <cell r="BS165"/>
          <cell r="BT165"/>
          <cell r="BX165"/>
          <cell r="BZ165" t="str">
            <v>〇</v>
          </cell>
        </row>
        <row r="166">
          <cell r="A166">
            <v>165</v>
          </cell>
          <cell r="B166" t="str">
            <v>杉本 和史</v>
          </cell>
          <cell r="C166" t="str">
            <v>藤川 晴美</v>
          </cell>
          <cell r="D166" t="str">
            <v>2024-12-098</v>
          </cell>
          <cell r="E166" t="str">
            <v>H2025-018</v>
          </cell>
          <cell r="F166" t="str">
            <v>附属病院倫理委員会</v>
          </cell>
          <cell r="G166"/>
          <cell r="H166" t="str">
            <v>遺伝子学的検査を用いた細菌同定の確立とその臨床応用に関する研究</v>
          </cell>
          <cell r="I166">
            <v>45588.705057870371</v>
          </cell>
          <cell r="J166">
            <v>45678.3672337963</v>
          </cell>
          <cell r="K166" t="str">
            <v>安田 和成</v>
          </cell>
          <cell r="L166" t="str">
            <v>附属病院 検査部</v>
          </cell>
          <cell r="M166" t="str">
            <v>臨床検査技師</v>
          </cell>
          <cell r="N166" t="str">
            <v>2017年05月08日（有効期限切れ）</v>
          </cell>
          <cell r="O166" t="str">
            <v>2024年09月12日</v>
          </cell>
          <cell r="P166" t="str">
            <v>杉本 和史</v>
          </cell>
          <cell r="Q166" t="str">
            <v>附属病院 検査部</v>
          </cell>
          <cell r="R166" t="str">
            <v>教授</v>
          </cell>
          <cell r="S166" t="str">
            <v>安田 和成</v>
          </cell>
          <cell r="T166" t="str">
            <v>附属病院 検査部</v>
          </cell>
          <cell r="U166" t="str">
            <v>臨床検査技師</v>
          </cell>
          <cell r="V166" t="str">
            <v>2017年05月08日（有効期限切れ）</v>
          </cell>
          <cell r="W166" t="str">
            <v>2024年09月12日</v>
          </cell>
          <cell r="Y166">
            <v>47391.5</v>
          </cell>
          <cell r="Z166">
            <v>45649.5</v>
          </cell>
          <cell r="AA166">
            <v>45680.5</v>
          </cell>
          <cell r="AB166" t="str">
            <v>承認</v>
          </cell>
          <cell r="AC166">
            <v>45684.5</v>
          </cell>
          <cell r="AD166" t="str">
            <v>承認</v>
          </cell>
          <cell r="AE166" t="str">
            <v>2024-12-098</v>
          </cell>
          <cell r="AF166" t="str">
            <v xml:space="preserve"> </v>
          </cell>
          <cell r="AG166"/>
          <cell r="AH166"/>
          <cell r="AI166" t="str">
            <v>未受講</v>
          </cell>
          <cell r="AJ166" t="str">
            <v>未受講</v>
          </cell>
          <cell r="AK166" t="str">
            <v>医学系研究科・医学部・医学部附属病院</v>
          </cell>
          <cell r="AL166" t="str">
            <v>安田 和成</v>
          </cell>
          <cell r="AM166" t="str">
            <v>附属病院 検査部</v>
          </cell>
          <cell r="AN166" t="str">
            <v>臨床検査技師</v>
          </cell>
          <cell r="AO166" t="str">
            <v>2017年05月08日（有効期限切れ）</v>
          </cell>
          <cell r="AP166" t="str">
            <v>2024年09月12日</v>
          </cell>
          <cell r="AQ166" t="str">
            <v>山崎 大輔,池尻 誠,山口 貴則,田辺 正樹,杉本 和史,永田 恵一</v>
          </cell>
          <cell r="AR166" t="str">
            <v>附属病院 感染制御部,附属病院 検査部,附属病院 救命救急・総合集中治療センター,医学系研究科 臨床医学系講座,附属病院 検査部,附属病院 検査部</v>
          </cell>
          <cell r="AS166" t="str">
            <v>助教,副臨床検査技師長,助教,教授,教授,臨床検査技師</v>
          </cell>
          <cell r="AT166" t="str">
            <v>2017年05月08日（有効期限切れ）,2020年10月01日（有効期限切れ）,2020年10月01日（有効期限切れ）,2018年05月10日（有効期限切れ）,2020年10月01日（有効期限切れ）,未受講</v>
          </cell>
          <cell r="AU166" t="str">
            <v>2024年06月19日,2024年10月22日,2024年08月05日,2024年08月21日,2024年09月03日,2024年10月23日</v>
          </cell>
          <cell r="AV166"/>
          <cell r="AW166"/>
          <cell r="AX166"/>
          <cell r="AY166"/>
          <cell r="AZ166"/>
          <cell r="BA166" t="str">
            <v>伊藤 志保</v>
          </cell>
          <cell r="BB166" t="str">
            <v>附属病院 検査部</v>
          </cell>
          <cell r="BC166" t="str">
            <v>臨床検査技師</v>
          </cell>
          <cell r="BD166" t="str">
            <v>附属病院 検査部</v>
          </cell>
          <cell r="BE166"/>
          <cell r="BF166" t="str">
            <v>〇</v>
          </cell>
          <cell r="BG166">
            <v>47391</v>
          </cell>
          <cell r="BH166"/>
          <cell r="BI166"/>
          <cell r="BJ166"/>
          <cell r="BK166"/>
          <cell r="BL166" t="str">
            <v>-</v>
          </cell>
          <cell r="BM166">
            <v>10000</v>
          </cell>
          <cell r="BN166">
            <v>45678</v>
          </cell>
          <cell r="BO166" t="str">
            <v>その他</v>
          </cell>
          <cell r="BP166">
            <v>45678</v>
          </cell>
          <cell r="BQ166">
            <v>45678</v>
          </cell>
          <cell r="BR166">
            <v>45684</v>
          </cell>
          <cell r="BS166">
            <v>45693</v>
          </cell>
          <cell r="BT166" t="str">
            <v>科研間接</v>
          </cell>
          <cell r="BX166"/>
        </row>
        <row r="167">
          <cell r="A167">
            <v>166</v>
          </cell>
          <cell r="B167" t="str">
            <v>小谷 泰一</v>
          </cell>
          <cell r="C167" t="str">
            <v>野澤 葉月</v>
          </cell>
          <cell r="D167" t="str">
            <v>2024-11-074</v>
          </cell>
          <cell r="E167" t="str">
            <v>U2024-023</v>
          </cell>
          <cell r="F167" t="str">
            <v>医学部倫理委員会</v>
          </cell>
          <cell r="G167"/>
          <cell r="H167" t="str">
            <v>First case report of the use of postmortem wide-angle fundus photography in abusive head trauma</v>
          </cell>
          <cell r="I167">
            <v>45589.440879629627</v>
          </cell>
          <cell r="J167">
            <v>45589.450624999998</v>
          </cell>
          <cell r="K167" t="str">
            <v>小谷 泰一</v>
          </cell>
          <cell r="L167" t="str">
            <v>医学系研究科 基礎医学系講座</v>
          </cell>
          <cell r="M167" t="str">
            <v>教授</v>
          </cell>
          <cell r="N167" t="str">
            <v>未受講</v>
          </cell>
          <cell r="O167" t="str">
            <v>2024年08月19日</v>
          </cell>
          <cell r="P167" t="str">
            <v>小谷 泰一</v>
          </cell>
          <cell r="Q167" t="str">
            <v>医学系研究科 基礎医学系講座</v>
          </cell>
          <cell r="R167" t="str">
            <v>教授</v>
          </cell>
          <cell r="S167" t="str">
            <v>小谷 泰一</v>
          </cell>
          <cell r="T167" t="str">
            <v>医学系研究科 基礎医学系講座</v>
          </cell>
          <cell r="U167" t="str">
            <v>教授</v>
          </cell>
          <cell r="V167" t="str">
            <v>未受講</v>
          </cell>
          <cell r="W167" t="str">
            <v>2024年08月19日</v>
          </cell>
          <cell r="Y167">
            <v>45747.5</v>
          </cell>
          <cell r="Z167">
            <v>45604.5</v>
          </cell>
          <cell r="AA167">
            <v>45602.5</v>
          </cell>
          <cell r="AB167" t="str">
            <v>承認</v>
          </cell>
          <cell r="AC167">
            <v>45609.5</v>
          </cell>
          <cell r="AD167" t="str">
            <v>承認</v>
          </cell>
          <cell r="AE167" t="str">
            <v>2024-11-074</v>
          </cell>
          <cell r="AF167" t="str">
            <v xml:space="preserve"> </v>
          </cell>
          <cell r="AG167"/>
          <cell r="AH167"/>
          <cell r="AI167" t="str">
            <v>未受講</v>
          </cell>
          <cell r="AJ167" t="str">
            <v>未受講</v>
          </cell>
          <cell r="AK167" t="str">
            <v>医学系研究科・医学部・医学部附属病院</v>
          </cell>
          <cell r="AL167" t="str">
            <v>小谷 泰一</v>
          </cell>
          <cell r="AM167" t="str">
            <v>医学系研究科 基礎医学系講座</v>
          </cell>
          <cell r="AN167" t="str">
            <v>教授</v>
          </cell>
          <cell r="AO167" t="str">
            <v>未受講</v>
          </cell>
          <cell r="AP167" t="str">
            <v>2024年08月19日</v>
          </cell>
          <cell r="AQ167"/>
          <cell r="AR167"/>
          <cell r="AS167"/>
          <cell r="AT167"/>
          <cell r="AU167"/>
          <cell r="AV167"/>
          <cell r="AW167"/>
          <cell r="AX167"/>
          <cell r="AY167"/>
          <cell r="AZ167"/>
          <cell r="BA167"/>
          <cell r="BB167"/>
          <cell r="BC167"/>
          <cell r="BD167" t="str">
            <v>医学系研究科 基礎医学系講座</v>
          </cell>
          <cell r="BE167"/>
          <cell r="BF167" t="str">
            <v>〇</v>
          </cell>
          <cell r="BG167">
            <v>45747</v>
          </cell>
          <cell r="BH167"/>
          <cell r="BI167"/>
          <cell r="BJ167"/>
          <cell r="BK167"/>
          <cell r="BL167" t="str">
            <v>-</v>
          </cell>
          <cell r="BM167">
            <v>10000</v>
          </cell>
          <cell r="BN167">
            <v>45617</v>
          </cell>
          <cell r="BO167" t="str">
            <v>授業料</v>
          </cell>
          <cell r="BP167">
            <v>45617</v>
          </cell>
          <cell r="BQ167">
            <v>45617</v>
          </cell>
          <cell r="BR167">
            <v>45684</v>
          </cell>
          <cell r="BS167">
            <v>45631</v>
          </cell>
          <cell r="BT167"/>
          <cell r="BV167"/>
          <cell r="BX167"/>
          <cell r="BY167"/>
          <cell r="BZ167" t="str">
            <v>〇</v>
          </cell>
        </row>
        <row r="168">
          <cell r="A168">
            <v>167</v>
          </cell>
          <cell r="B168" t="str">
            <v>大石 晃嗣</v>
          </cell>
          <cell r="C168" t="str">
            <v>中埜 由美</v>
          </cell>
          <cell r="D168" t="str">
            <v>2024-11-012</v>
          </cell>
          <cell r="E168" t="str">
            <v>H2024-188</v>
          </cell>
          <cell r="F168" t="str">
            <v>附属病院倫理委員会</v>
          </cell>
          <cell r="G168" t="str">
            <v>名古屋大学大学院医学系研究科・医学部附属病院生命倫理審査委員会</v>
          </cell>
          <cell r="H168" t="str">
            <v>血液凝固異常症レジストリ研究</v>
          </cell>
          <cell r="I168">
            <v>45589.677673611113</v>
          </cell>
          <cell r="J168">
            <v>45590.862175925926</v>
          </cell>
          <cell r="K168" t="str">
            <v>松本 剛史</v>
          </cell>
          <cell r="L168" t="str">
            <v>附属病院 輸血・細胞治療部</v>
          </cell>
          <cell r="M168" t="str">
            <v>講師</v>
          </cell>
          <cell r="N168" t="str">
            <v>2020年10月01日（有効期限切れ）</v>
          </cell>
          <cell r="O168" t="str">
            <v>2024年02月15日（有効期限切れ）</v>
          </cell>
          <cell r="P168" t="str">
            <v>大石 晃嗣</v>
          </cell>
          <cell r="Q168" t="str">
            <v>附属病院 輸血・細胞治療部</v>
          </cell>
          <cell r="R168" t="str">
            <v>准教授</v>
          </cell>
          <cell r="S168" t="str">
            <v>松本 剛史</v>
          </cell>
          <cell r="T168" t="str">
            <v>附属病院 輸血・細胞治療部</v>
          </cell>
          <cell r="U168" t="str">
            <v>講師</v>
          </cell>
          <cell r="V168" t="str">
            <v>2020年10月01日（有効期限切れ）</v>
          </cell>
          <cell r="W168" t="str">
            <v>2024年02月15日（有効期限切れ）</v>
          </cell>
          <cell r="Y168">
            <v>46660.5</v>
          </cell>
          <cell r="Z168">
            <v>45597.5</v>
          </cell>
          <cell r="AA168"/>
          <cell r="AB168"/>
          <cell r="AC168">
            <v>45611.5</v>
          </cell>
          <cell r="AD168" t="str">
            <v>承認</v>
          </cell>
          <cell r="AE168" t="str">
            <v>2024-11-012</v>
          </cell>
          <cell r="AF168" t="str">
            <v xml:space="preserve"> </v>
          </cell>
          <cell r="AG168"/>
          <cell r="AH168"/>
          <cell r="AI168" t="str">
            <v>未受講</v>
          </cell>
          <cell r="AJ168" t="str">
            <v>未受講</v>
          </cell>
          <cell r="AK168" t="str">
            <v>医学系研究科・医学部・医学部附属病院以外の部局等（学内）</v>
          </cell>
          <cell r="AL168" t="str">
            <v>松本 剛史</v>
          </cell>
          <cell r="AM168" t="str">
            <v>附属病院 輸血・細胞治療部</v>
          </cell>
          <cell r="AN168" t="str">
            <v>講師</v>
          </cell>
          <cell r="AO168" t="str">
            <v>2020年10月01日（有効期限切れ）</v>
          </cell>
          <cell r="AP168" t="str">
            <v>2024年02月15日（有効期限切れ）</v>
          </cell>
          <cell r="AQ168"/>
          <cell r="AR168"/>
          <cell r="AS168"/>
          <cell r="AT168"/>
          <cell r="AU168"/>
          <cell r="AV168"/>
          <cell r="AW168"/>
          <cell r="AX168"/>
          <cell r="AY168"/>
          <cell r="AZ168"/>
          <cell r="BA168" t="str">
            <v>松本 剛史</v>
          </cell>
          <cell r="BB168" t="str">
            <v>附属病院 輸血・細胞治療部</v>
          </cell>
          <cell r="BC168" t="str">
            <v>講師</v>
          </cell>
          <cell r="BD168" t="str">
            <v>附属病院 輸血・細胞治療部</v>
          </cell>
          <cell r="BE168"/>
          <cell r="BF168" t="str">
            <v>〇</v>
          </cell>
          <cell r="BG168">
            <v>46660</v>
          </cell>
          <cell r="BH168"/>
          <cell r="BI168"/>
          <cell r="BJ168"/>
          <cell r="BK168"/>
          <cell r="BL168" t="str">
            <v>-</v>
          </cell>
          <cell r="BM168">
            <v>10000</v>
          </cell>
          <cell r="BN168">
            <v>45617</v>
          </cell>
          <cell r="BO168" t="str">
            <v>寄附</v>
          </cell>
          <cell r="BP168">
            <v>45621</v>
          </cell>
          <cell r="BQ168">
            <v>45621</v>
          </cell>
          <cell r="BR168">
            <v>45684</v>
          </cell>
          <cell r="BS168">
            <v>45631</v>
          </cell>
          <cell r="BT168"/>
          <cell r="BV168"/>
          <cell r="BX168"/>
          <cell r="BY168" t="str">
            <v>〇</v>
          </cell>
          <cell r="BZ168"/>
        </row>
        <row r="169">
          <cell r="A169">
            <v>168</v>
          </cell>
          <cell r="B169" t="str">
            <v>井上 貴博</v>
          </cell>
          <cell r="C169" t="str">
            <v>上野 千有紀</v>
          </cell>
          <cell r="D169" t="str">
            <v>2024-12-041</v>
          </cell>
          <cell r="E169" t="str">
            <v>H2024-204</v>
          </cell>
          <cell r="F169" t="str">
            <v>附属病院倫理委員会</v>
          </cell>
          <cell r="G169" t="str">
            <v>奈良県立医科大学医の倫理審査委員会</v>
          </cell>
          <cell r="H169" t="str">
            <v>腎移植レシピエントの予後調査に関する多施設共同研究～おおきに_x000D_
study～</v>
          </cell>
          <cell r="I169">
            <v>45594.589178240742</v>
          </cell>
          <cell r="J169">
            <v>45595.854768518519</v>
          </cell>
          <cell r="K169" t="str">
            <v>西川 晃平</v>
          </cell>
          <cell r="L169" t="str">
            <v>医学系研究科 臨床医学系講座</v>
          </cell>
          <cell r="M169" t="str">
            <v>准教授</v>
          </cell>
          <cell r="N169" t="str">
            <v>2020年10月01日（有効期限切れ）</v>
          </cell>
          <cell r="O169" t="str">
            <v>2024年10月20日</v>
          </cell>
          <cell r="P169" t="str">
            <v>井上 貴博</v>
          </cell>
          <cell r="Q169" t="str">
            <v>医学系研究科 臨床医学系講座</v>
          </cell>
          <cell r="R169" t="str">
            <v>大学院担当教授</v>
          </cell>
          <cell r="S169" t="str">
            <v>西川 晃平</v>
          </cell>
          <cell r="T169" t="str">
            <v>医学系研究科 臨床医学系講座</v>
          </cell>
          <cell r="U169" t="str">
            <v>准教授</v>
          </cell>
          <cell r="V169" t="str">
            <v>2020年10月01日（有効期限切れ）</v>
          </cell>
          <cell r="W169" t="str">
            <v>2024年10月20日</v>
          </cell>
          <cell r="Y169">
            <v>47848.5</v>
          </cell>
          <cell r="Z169">
            <v>45632.5</v>
          </cell>
          <cell r="AA169"/>
          <cell r="AB169"/>
          <cell r="AC169">
            <v>45638.5</v>
          </cell>
          <cell r="AD169" t="str">
            <v>承認</v>
          </cell>
          <cell r="AE169" t="str">
            <v>2024-12-041</v>
          </cell>
          <cell r="AF169" t="str">
            <v xml:space="preserve"> </v>
          </cell>
          <cell r="AG169"/>
          <cell r="AH169"/>
          <cell r="AI169" t="str">
            <v>未受講</v>
          </cell>
          <cell r="AJ169" t="str">
            <v>未受講</v>
          </cell>
          <cell r="AK169" t="str">
            <v>医学系研究科・医学部・医学部附属病院</v>
          </cell>
          <cell r="AL169" t="str">
            <v>西川 晃平</v>
          </cell>
          <cell r="AM169" t="str">
            <v>医学系研究科 臨床医学系講座</v>
          </cell>
          <cell r="AN169" t="str">
            <v>准教授</v>
          </cell>
          <cell r="AO169" t="str">
            <v>2020年10月01日（有効期限切れ）</v>
          </cell>
          <cell r="AP169" t="str">
            <v>2024年10月20日</v>
          </cell>
          <cell r="AQ169" t="str">
            <v>西川 武友,加藤 桃子</v>
          </cell>
          <cell r="AR169" t="str">
            <v>附属病院 腎泌尿器外科,附属病院 腎泌尿器外科</v>
          </cell>
          <cell r="AS169" t="str">
            <v>助教,助教</v>
          </cell>
          <cell r="AT169" t="str">
            <v>未受講,2020年10月01日（有効期限切れ）</v>
          </cell>
          <cell r="AU169" t="str">
            <v>2024年10月22日,2024年10月25日</v>
          </cell>
          <cell r="AV169"/>
          <cell r="AW169"/>
          <cell r="AX169"/>
          <cell r="AY169"/>
          <cell r="AZ169"/>
          <cell r="BA169" t="str">
            <v>東 真一郎</v>
          </cell>
          <cell r="BB169" t="str">
            <v>附属病院 腎泌尿器外科</v>
          </cell>
          <cell r="BC169" t="str">
            <v>助教</v>
          </cell>
          <cell r="BD169" t="str">
            <v>附属病院 腎泌尿器外科</v>
          </cell>
          <cell r="BE169"/>
          <cell r="BF169" t="str">
            <v>〇</v>
          </cell>
          <cell r="BG169">
            <v>47848</v>
          </cell>
          <cell r="BH169"/>
          <cell r="BI169"/>
          <cell r="BJ169"/>
          <cell r="BK169"/>
          <cell r="BL169" t="str">
            <v>-</v>
          </cell>
          <cell r="BM169">
            <v>10000</v>
          </cell>
          <cell r="BN169">
            <v>45645</v>
          </cell>
          <cell r="BO169" t="str">
            <v>授業料</v>
          </cell>
          <cell r="BP169">
            <v>45645</v>
          </cell>
          <cell r="BQ169">
            <v>45645</v>
          </cell>
          <cell r="BR169">
            <v>45684</v>
          </cell>
          <cell r="BS169">
            <v>45664</v>
          </cell>
          <cell r="BT169"/>
          <cell r="BX169"/>
          <cell r="BY169"/>
          <cell r="BZ169"/>
        </row>
        <row r="170">
          <cell r="A170">
            <v>169</v>
          </cell>
          <cell r="B170" t="str">
            <v>井上 貴博</v>
          </cell>
          <cell r="C170" t="str">
            <v>上野 千有紀</v>
          </cell>
          <cell r="D170" t="str">
            <v>2024-12-077</v>
          </cell>
          <cell r="E170" t="str">
            <v>H2024-219</v>
          </cell>
          <cell r="F170" t="str">
            <v>附属病院倫理委員会</v>
          </cell>
          <cell r="G170" t="str">
            <v>奈良県立医科大学医の倫理審査委員会</v>
          </cell>
          <cell r="H170" t="str">
            <v>腎移植ドナーの予後調査に関する多施設共同研究～おおきにstudy～</v>
          </cell>
          <cell r="I170">
            <v>45594.589745370373</v>
          </cell>
          <cell r="J170">
            <v>45594.589745370373</v>
          </cell>
          <cell r="K170" t="str">
            <v>西川 晃平</v>
          </cell>
          <cell r="L170" t="str">
            <v>医学系研究科 臨床医学系講座</v>
          </cell>
          <cell r="M170" t="str">
            <v>准教授</v>
          </cell>
          <cell r="N170" t="str">
            <v>2020年10月01日（有効期限切れ）</v>
          </cell>
          <cell r="O170" t="str">
            <v>2024年10月20日</v>
          </cell>
          <cell r="P170" t="str">
            <v>井上 貴博</v>
          </cell>
          <cell r="Q170" t="str">
            <v>医学系研究科 臨床医学系講座</v>
          </cell>
          <cell r="R170" t="str">
            <v>大学院担当教授</v>
          </cell>
          <cell r="S170" t="str">
            <v>西川 晃平</v>
          </cell>
          <cell r="T170" t="str">
            <v>医学系研究科 臨床医学系講座</v>
          </cell>
          <cell r="U170" t="str">
            <v>准教授</v>
          </cell>
          <cell r="V170" t="str">
            <v>2020年10月01日（有効期限切れ）</v>
          </cell>
          <cell r="W170" t="str">
            <v>2024年10月20日</v>
          </cell>
          <cell r="Y170">
            <v>47848.5</v>
          </cell>
          <cell r="Z170">
            <v>45632.5</v>
          </cell>
          <cell r="AA170"/>
          <cell r="AB170"/>
          <cell r="AC170">
            <v>45643.5</v>
          </cell>
          <cell r="AD170" t="str">
            <v>承認</v>
          </cell>
          <cell r="AE170" t="str">
            <v>2024-12-077</v>
          </cell>
          <cell r="AF170" t="str">
            <v xml:space="preserve"> </v>
          </cell>
          <cell r="AG170"/>
          <cell r="AH170"/>
          <cell r="AI170" t="str">
            <v>未受講</v>
          </cell>
          <cell r="AJ170" t="str">
            <v>未受講</v>
          </cell>
          <cell r="AK170" t="str">
            <v>医学系研究科・医学部・医学部附属病院</v>
          </cell>
          <cell r="AL170" t="str">
            <v>西川 晃平</v>
          </cell>
          <cell r="AM170" t="str">
            <v>医学系研究科 臨床医学系講座</v>
          </cell>
          <cell r="AN170" t="str">
            <v>准教授</v>
          </cell>
          <cell r="AO170" t="str">
            <v>2020年10月01日（有効期限切れ）</v>
          </cell>
          <cell r="AP170" t="str">
            <v>2024年10月20日</v>
          </cell>
          <cell r="AQ170" t="str">
            <v>西川 武友,加藤 桃子</v>
          </cell>
          <cell r="AR170" t="str">
            <v>附属病院 腎泌尿器外科,附属病院 腎泌尿器外科</v>
          </cell>
          <cell r="AS170" t="str">
            <v>助教,助教</v>
          </cell>
          <cell r="AT170" t="str">
            <v>未受講,2020年10月01日（有効期限切れ）</v>
          </cell>
          <cell r="AU170" t="str">
            <v>2024年10月22日,2024年10月25日</v>
          </cell>
          <cell r="AV170"/>
          <cell r="AW170"/>
          <cell r="AX170"/>
          <cell r="AY170"/>
          <cell r="AZ170"/>
          <cell r="BA170" t="str">
            <v>東 真一郎</v>
          </cell>
          <cell r="BB170" t="str">
            <v>附属病院 腎泌尿器外科</v>
          </cell>
          <cell r="BC170" t="str">
            <v>助教</v>
          </cell>
          <cell r="BD170" t="str">
            <v>附属病院 腎泌尿器外科</v>
          </cell>
          <cell r="BE170"/>
          <cell r="BF170" t="str">
            <v>〇</v>
          </cell>
          <cell r="BG170">
            <v>47848</v>
          </cell>
          <cell r="BH170"/>
          <cell r="BI170"/>
          <cell r="BJ170"/>
          <cell r="BK170"/>
          <cell r="BL170" t="str">
            <v>-</v>
          </cell>
          <cell r="BM170">
            <v>10000</v>
          </cell>
          <cell r="BN170">
            <v>45645</v>
          </cell>
          <cell r="BO170" t="str">
            <v>授業料</v>
          </cell>
          <cell r="BP170">
            <v>45645</v>
          </cell>
          <cell r="BQ170">
            <v>45645</v>
          </cell>
          <cell r="BR170">
            <v>45684</v>
          </cell>
          <cell r="BS170">
            <v>45664</v>
          </cell>
          <cell r="BT170"/>
          <cell r="BX170"/>
          <cell r="BY170"/>
          <cell r="BZ170"/>
        </row>
        <row r="171">
          <cell r="A171">
            <v>170</v>
          </cell>
          <cell r="B171" t="str">
            <v>百崎 良</v>
          </cell>
          <cell r="C171" t="str">
            <v>中山 宏江</v>
          </cell>
          <cell r="D171" t="str">
            <v>2024-12-046</v>
          </cell>
          <cell r="E171" t="str">
            <v>H2024-205</v>
          </cell>
          <cell r="F171" t="str">
            <v>附属病院倫理委員会</v>
          </cell>
          <cell r="G171" t="str">
            <v>広島大学疫学研究倫理審査委員会</v>
          </cell>
          <cell r="H171" t="str">
            <v>生活期リハビリテーションにおける介入手法の標準コードの実態調査</v>
          </cell>
          <cell r="I171">
            <v>45595.799629629626</v>
          </cell>
          <cell r="J171">
            <v>45602.322604166664</v>
          </cell>
          <cell r="K171" t="str">
            <v>清水 美帆</v>
          </cell>
          <cell r="L171" t="str">
            <v>附属病院 リハビリテーション部</v>
          </cell>
          <cell r="M171" t="str">
            <v>理学療法士</v>
          </cell>
          <cell r="N171" t="str">
            <v>未受講</v>
          </cell>
          <cell r="O171" t="str">
            <v>2024年08月19日</v>
          </cell>
          <cell r="P171" t="str">
            <v>百崎 良</v>
          </cell>
          <cell r="Q171" t="str">
            <v>附属病院 リハビリテーション部</v>
          </cell>
          <cell r="R171" t="str">
            <v>教授</v>
          </cell>
          <cell r="S171" t="str">
            <v>百崎 良</v>
          </cell>
          <cell r="T171" t="str">
            <v>附属病院 リハビリテーション部</v>
          </cell>
          <cell r="U171" t="str">
            <v>教授</v>
          </cell>
          <cell r="V171" t="str">
            <v>2020年10月01日（有効期限切れ）</v>
          </cell>
          <cell r="W171" t="str">
            <v>2024年08月29日</v>
          </cell>
          <cell r="Y171">
            <v>47118.5</v>
          </cell>
          <cell r="Z171">
            <v>45632.5</v>
          </cell>
          <cell r="AA171"/>
          <cell r="AB171"/>
          <cell r="AC171">
            <v>45638.5</v>
          </cell>
          <cell r="AD171" t="str">
            <v>承認</v>
          </cell>
          <cell r="AE171" t="str">
            <v>2024-12-046</v>
          </cell>
          <cell r="AF171" t="str">
            <v xml:space="preserve"> </v>
          </cell>
          <cell r="AG171"/>
          <cell r="AH171"/>
          <cell r="AI171" t="str">
            <v>未受講</v>
          </cell>
          <cell r="AJ171" t="str">
            <v>未受講</v>
          </cell>
          <cell r="AK171" t="str">
            <v>医学系研究科・医学部・医学部附属病院</v>
          </cell>
          <cell r="AL171" t="str">
            <v>清水 美帆</v>
          </cell>
          <cell r="AM171" t="str">
            <v>附属病院 リハビリテーション部</v>
          </cell>
          <cell r="AN171" t="str">
            <v>理学療法士</v>
          </cell>
          <cell r="AO171" t="str">
            <v>未受講</v>
          </cell>
          <cell r="AP171" t="str">
            <v>2024年08月19日</v>
          </cell>
          <cell r="AQ171" t="str">
            <v>清水 美帆</v>
          </cell>
          <cell r="AR171" t="str">
            <v>附属病院 リハビリテーション部</v>
          </cell>
          <cell r="AS171" t="str">
            <v>理学療法士</v>
          </cell>
          <cell r="AT171" t="str">
            <v>未受講</v>
          </cell>
          <cell r="AU171" t="str">
            <v>2024年08月19日</v>
          </cell>
          <cell r="AV171"/>
          <cell r="AW171"/>
          <cell r="AX171"/>
          <cell r="AY171"/>
          <cell r="AZ171"/>
          <cell r="BA171" t="str">
            <v>清水 美帆</v>
          </cell>
          <cell r="BB171" t="str">
            <v>附属病院 リハビリテーション部</v>
          </cell>
          <cell r="BC171" t="str">
            <v>理学療法士</v>
          </cell>
          <cell r="BD171" t="str">
            <v>附属病院 リハビリテーション部</v>
          </cell>
          <cell r="BE171"/>
          <cell r="BF171" t="str">
            <v>〇</v>
          </cell>
          <cell r="BG171">
            <v>47118</v>
          </cell>
          <cell r="BH171"/>
          <cell r="BI171"/>
          <cell r="BJ171"/>
          <cell r="BK171"/>
          <cell r="BL171" t="str">
            <v>-</v>
          </cell>
          <cell r="BM171">
            <v>10000</v>
          </cell>
          <cell r="BN171">
            <v>45645</v>
          </cell>
          <cell r="BO171" t="str">
            <v>科研費</v>
          </cell>
          <cell r="BP171">
            <v>45646</v>
          </cell>
          <cell r="BQ171">
            <v>45646</v>
          </cell>
          <cell r="BR171">
            <v>45684</v>
          </cell>
          <cell r="BS171">
            <v>45664</v>
          </cell>
          <cell r="BT171" t="str">
            <v>資金移動</v>
          </cell>
          <cell r="BX171"/>
          <cell r="BY171"/>
          <cell r="BZ171" t="str">
            <v>〇</v>
          </cell>
        </row>
        <row r="172">
          <cell r="A172">
            <v>171</v>
          </cell>
          <cell r="B172" t="str">
            <v>近藤 峰生</v>
          </cell>
          <cell r="C172" t="str">
            <v>吉田 ひとみ</v>
          </cell>
          <cell r="D172" t="str">
            <v>2024-12-085</v>
          </cell>
          <cell r="E172" t="str">
            <v>H2025-003</v>
          </cell>
          <cell r="F172" t="str">
            <v>附属病院倫理委員会</v>
          </cell>
          <cell r="G172"/>
          <cell r="H172" t="str">
            <v>眼科視野検査に関する診療記録を用いたデータベース作成</v>
          </cell>
          <cell r="I172">
            <v>45596.501585648148</v>
          </cell>
          <cell r="J172">
            <v>45598.465821759259</v>
          </cell>
          <cell r="K172" t="str">
            <v>生杉 謙吾</v>
          </cell>
          <cell r="L172" t="str">
            <v>医学系研究科 臨床医学系講座</v>
          </cell>
          <cell r="M172" t="str">
            <v>大学院担当准教授</v>
          </cell>
          <cell r="N172" t="str">
            <v>未受講</v>
          </cell>
          <cell r="O172" t="str">
            <v>2024年10月07日</v>
          </cell>
          <cell r="P172" t="str">
            <v>近藤 峰生</v>
          </cell>
          <cell r="Q172" t="str">
            <v>医学系研究科 臨床医学系講座</v>
          </cell>
          <cell r="R172" t="str">
            <v>大学院担当教授</v>
          </cell>
          <cell r="S172" t="str">
            <v>生杉 謙吾</v>
          </cell>
          <cell r="T172" t="str">
            <v>医学系研究科 臨床医学系講座</v>
          </cell>
          <cell r="U172" t="str">
            <v>大学院担当准教授</v>
          </cell>
          <cell r="V172" t="str">
            <v>未受講</v>
          </cell>
          <cell r="W172" t="str">
            <v>2024年10月07日</v>
          </cell>
          <cell r="Y172">
            <v>48669.5</v>
          </cell>
          <cell r="Z172">
            <v>45637.5</v>
          </cell>
          <cell r="AA172">
            <v>45665.5</v>
          </cell>
          <cell r="AB172" t="str">
            <v>承認</v>
          </cell>
          <cell r="AC172">
            <v>45666.5</v>
          </cell>
          <cell r="AD172" t="str">
            <v>承認</v>
          </cell>
          <cell r="AE172" t="str">
            <v>2024-12-085</v>
          </cell>
          <cell r="AF172" t="str">
            <v xml:space="preserve"> </v>
          </cell>
          <cell r="AG172"/>
          <cell r="AH172"/>
          <cell r="AI172" t="str">
            <v>未受講</v>
          </cell>
          <cell r="AJ172" t="str">
            <v>未受講</v>
          </cell>
          <cell r="AK172" t="str">
            <v>医学系研究科・医学部・医学部附属病院</v>
          </cell>
          <cell r="AL172" t="str">
            <v>生杉 謙吾</v>
          </cell>
          <cell r="AM172" t="str">
            <v>医学系研究科 臨床医学系講座</v>
          </cell>
          <cell r="AN172" t="str">
            <v>大学院担当准教授</v>
          </cell>
          <cell r="AO172" t="str">
            <v>未受講</v>
          </cell>
          <cell r="AP172" t="str">
            <v>2024年10月07日</v>
          </cell>
          <cell r="AQ172" t="str">
            <v>間瀬 陽子,山下 修人,黒沢 恭花,高野 玲紋,増田 敬翔</v>
          </cell>
          <cell r="AR172" t="str">
            <v>医学系研究科 臨床創薬研究学講座,附属病院 眼科,附属病院 リハビリテーション部,附属病院 眼科,附属病院 眼科</v>
          </cell>
          <cell r="AS172" t="str">
            <v>産学官連携講座助教,医員,視能訓練士,視能訓練士,視能訓練士</v>
          </cell>
          <cell r="AT172" t="str">
            <v>未受講,未受講,未受講,未受講,未受講</v>
          </cell>
          <cell r="AU172" t="str">
            <v>2024年01月16日（有効期限切れ）,2024年10月14日,2024年10月15日,2024年10月15日,2024年10月11日</v>
          </cell>
          <cell r="AV172"/>
          <cell r="AW172"/>
          <cell r="AX172"/>
          <cell r="AY172"/>
          <cell r="AZ172"/>
          <cell r="BA172" t="str">
            <v>加藤 久美子</v>
          </cell>
          <cell r="BB172" t="str">
            <v>附属病院 眼科</v>
          </cell>
          <cell r="BC172" t="str">
            <v>講師</v>
          </cell>
          <cell r="BD172" t="str">
            <v>附属病院 眼科</v>
          </cell>
          <cell r="BE172"/>
          <cell r="BF172" t="str">
            <v>〇</v>
          </cell>
          <cell r="BG172">
            <v>48669</v>
          </cell>
          <cell r="BH172"/>
          <cell r="BI172"/>
          <cell r="BJ172"/>
          <cell r="BK172"/>
          <cell r="BL172" t="str">
            <v>-</v>
          </cell>
          <cell r="BM172">
            <v>10000</v>
          </cell>
          <cell r="BN172">
            <v>45645</v>
          </cell>
          <cell r="BO172" t="str">
            <v>寄附</v>
          </cell>
          <cell r="BP172">
            <v>45649</v>
          </cell>
          <cell r="BQ172">
            <v>45649</v>
          </cell>
          <cell r="BR172">
            <v>45684</v>
          </cell>
          <cell r="BS172">
            <v>45664</v>
          </cell>
          <cell r="BT172"/>
          <cell r="BV172"/>
          <cell r="BX172"/>
          <cell r="BY172"/>
          <cell r="BZ172"/>
        </row>
        <row r="173">
          <cell r="A173">
            <v>172</v>
          </cell>
          <cell r="B173" t="str">
            <v>平山 雅浩</v>
          </cell>
          <cell r="C173" t="str">
            <v>田口 貴子</v>
          </cell>
          <cell r="D173" t="str">
            <v>2024-12-074</v>
          </cell>
          <cell r="E173" t="str">
            <v>H2024-214</v>
          </cell>
          <cell r="F173" t="str">
            <v>附属病院倫理委員会</v>
          </cell>
          <cell r="G173" t="str">
            <v>東京大学大学院医学系研究科・医学部倫理委員会 倫理委員会A</v>
          </cell>
          <cell r="H173" t="str">
            <v>不育症に対するβ2GPIネオセルフ抗体検査の有用性の検討</v>
          </cell>
          <cell r="I173">
            <v>45596.513773148145</v>
          </cell>
          <cell r="J173">
            <v>45625.376400462963</v>
          </cell>
          <cell r="K173" t="str">
            <v>矢嶋 秀彬</v>
          </cell>
          <cell r="L173" t="str">
            <v>附属病院 周産母子センター（母性）</v>
          </cell>
          <cell r="M173" t="str">
            <v>助教</v>
          </cell>
          <cell r="N173" t="str">
            <v>未受講</v>
          </cell>
          <cell r="O173" t="str">
            <v>2024年07月01日</v>
          </cell>
          <cell r="P173" t="str">
            <v>近藤 英司</v>
          </cell>
          <cell r="Q173" t="str">
            <v>医学系研究科 臨床医学系講座</v>
          </cell>
          <cell r="R173" t="str">
            <v>准教授</v>
          </cell>
          <cell r="S173" t="str">
            <v>近藤 英司</v>
          </cell>
          <cell r="T173" t="str">
            <v>医学系研究科 臨床医学系講座</v>
          </cell>
          <cell r="U173" t="str">
            <v>准教授</v>
          </cell>
          <cell r="V173" t="str">
            <v>2020年10月01日（有効期限切れ）</v>
          </cell>
          <cell r="W173" t="str">
            <v>2024年09月24日</v>
          </cell>
          <cell r="Y173">
            <v>47938.5</v>
          </cell>
          <cell r="Z173">
            <v>45632.5</v>
          </cell>
          <cell r="AA173"/>
          <cell r="AB173"/>
          <cell r="AC173">
            <v>45643.5</v>
          </cell>
          <cell r="AD173" t="str">
            <v>承認</v>
          </cell>
          <cell r="AE173" t="str">
            <v>2024-12-074</v>
          </cell>
          <cell r="AF173" t="str">
            <v xml:space="preserve"> </v>
          </cell>
          <cell r="AG173"/>
          <cell r="AH173"/>
          <cell r="AI173" t="str">
            <v>未受講</v>
          </cell>
          <cell r="AJ173" t="str">
            <v>未受講</v>
          </cell>
          <cell r="AK173" t="str">
            <v>他の臨床研究機関（学外）</v>
          </cell>
          <cell r="AL173" t="str">
            <v>矢嶋 秀彬</v>
          </cell>
          <cell r="AM173" t="str">
            <v>附属病院 周産母子センター（母性）</v>
          </cell>
          <cell r="AN173" t="str">
            <v>助教</v>
          </cell>
          <cell r="AO173" t="str">
            <v>未受講</v>
          </cell>
          <cell r="AP173" t="str">
            <v>2024年07月01日</v>
          </cell>
          <cell r="AQ173" t="str">
            <v>矢嶋 秀彬,高山 恵理奈</v>
          </cell>
          <cell r="AR173" t="str">
            <v>附属病院 周産母子センター（母性）,附属病院 産科婦人科</v>
          </cell>
          <cell r="AS173" t="str">
            <v>助教,助教</v>
          </cell>
          <cell r="AT173" t="str">
            <v>未受講,未受講</v>
          </cell>
          <cell r="AU173" t="str">
            <v>2024年07月01日,2024年09月13日</v>
          </cell>
          <cell r="AV173"/>
          <cell r="AW173"/>
          <cell r="AX173"/>
          <cell r="AY173"/>
          <cell r="AZ173"/>
          <cell r="BA173" t="str">
            <v>近藤 英司</v>
          </cell>
          <cell r="BB173" t="str">
            <v>医学系研究科 臨床医学系講座</v>
          </cell>
          <cell r="BC173" t="str">
            <v>准教授</v>
          </cell>
          <cell r="BD173" t="str">
            <v>附属病院 産科婦人科</v>
          </cell>
          <cell r="BE173"/>
          <cell r="BF173" t="str">
            <v>〇</v>
          </cell>
          <cell r="BG173">
            <v>47938</v>
          </cell>
          <cell r="BH173"/>
          <cell r="BI173"/>
          <cell r="BJ173"/>
          <cell r="BK173"/>
          <cell r="BL173" t="str">
            <v>-</v>
          </cell>
          <cell r="BM173">
            <v>10000</v>
          </cell>
          <cell r="BN173">
            <v>45645</v>
          </cell>
          <cell r="BO173" t="str">
            <v>授業料</v>
          </cell>
          <cell r="BP173">
            <v>45645</v>
          </cell>
          <cell r="BQ173">
            <v>45645</v>
          </cell>
          <cell r="BR173">
            <v>45684</v>
          </cell>
          <cell r="BS173">
            <v>45664</v>
          </cell>
          <cell r="BT173"/>
          <cell r="BX173"/>
          <cell r="BY173" t="str">
            <v>〇</v>
          </cell>
          <cell r="BZ173"/>
        </row>
        <row r="174">
          <cell r="A174">
            <v>173</v>
          </cell>
          <cell r="B174" t="str">
            <v>近藤 峰生</v>
          </cell>
          <cell r="C174" t="str">
            <v>吉田 ひとみ</v>
          </cell>
          <cell r="D174" t="str">
            <v>2024-12-048</v>
          </cell>
          <cell r="E174" t="str">
            <v>H2024-206</v>
          </cell>
          <cell r="F174" t="str">
            <v>附属病院倫理委員会</v>
          </cell>
          <cell r="G174" t="str">
            <v>金沢大学医学倫理審査委員会</v>
          </cell>
          <cell r="H174" t="str">
            <v>近視および近視緑内障眼の視野データベースの構築</v>
          </cell>
          <cell r="I174">
            <v>45596.541770833333</v>
          </cell>
          <cell r="J174">
            <v>45608.764305555553</v>
          </cell>
          <cell r="K174" t="str">
            <v>生杉 謙吾</v>
          </cell>
          <cell r="L174" t="str">
            <v>医学系研究科 臨床医学系講座</v>
          </cell>
          <cell r="M174" t="str">
            <v>大学院担当准教授</v>
          </cell>
          <cell r="N174" t="str">
            <v>未受講</v>
          </cell>
          <cell r="O174" t="str">
            <v>2024年10月07日</v>
          </cell>
          <cell r="P174" t="str">
            <v>近藤 峰生</v>
          </cell>
          <cell r="Q174" t="str">
            <v>医学系研究科 臨床医学系講座</v>
          </cell>
          <cell r="R174" t="str">
            <v>大学院担当教授</v>
          </cell>
          <cell r="S174" t="str">
            <v>生杉 謙吾</v>
          </cell>
          <cell r="T174" t="str">
            <v>医学系研究科 臨床医学系講座</v>
          </cell>
          <cell r="U174" t="str">
            <v>大学院担当准教授</v>
          </cell>
          <cell r="V174" t="str">
            <v>未受講</v>
          </cell>
          <cell r="W174" t="str">
            <v>2024年10月07日</v>
          </cell>
          <cell r="Y174">
            <v>47208.5</v>
          </cell>
          <cell r="Z174">
            <v>45632.5</v>
          </cell>
          <cell r="AA174"/>
          <cell r="AB174"/>
          <cell r="AC174">
            <v>45638.5</v>
          </cell>
          <cell r="AD174" t="str">
            <v>承認</v>
          </cell>
          <cell r="AE174" t="str">
            <v>2024-12-048</v>
          </cell>
          <cell r="AF174" t="str">
            <v xml:space="preserve"> </v>
          </cell>
          <cell r="AG174"/>
          <cell r="AH174"/>
          <cell r="AI174" t="str">
            <v>未受講</v>
          </cell>
          <cell r="AJ174" t="str">
            <v>未受講</v>
          </cell>
          <cell r="AK174" t="str">
            <v>医学系研究科・医学部・医学部附属病院</v>
          </cell>
          <cell r="AL174" t="str">
            <v>生杉 謙吾</v>
          </cell>
          <cell r="AM174" t="str">
            <v>医学系研究科 臨床医学系講座</v>
          </cell>
          <cell r="AN174" t="str">
            <v>大学院担当准教授</v>
          </cell>
          <cell r="AO174" t="str">
            <v>未受講</v>
          </cell>
          <cell r="AP174" t="str">
            <v>2024年10月07日</v>
          </cell>
          <cell r="AQ174"/>
          <cell r="AR174"/>
          <cell r="AS174"/>
          <cell r="AT174"/>
          <cell r="AU174"/>
          <cell r="AV174"/>
          <cell r="AW174"/>
          <cell r="AX174"/>
          <cell r="AY174"/>
          <cell r="AZ174"/>
          <cell r="BA174" t="str">
            <v>加藤 久美子</v>
          </cell>
          <cell r="BB174" t="str">
            <v>附属病院 眼科</v>
          </cell>
          <cell r="BC174" t="str">
            <v>講師</v>
          </cell>
          <cell r="BD174" t="str">
            <v>附属病院 眼科</v>
          </cell>
          <cell r="BE174"/>
          <cell r="BF174" t="str">
            <v>〇</v>
          </cell>
          <cell r="BG174">
            <v>47208</v>
          </cell>
          <cell r="BH174"/>
          <cell r="BI174"/>
          <cell r="BJ174"/>
          <cell r="BK174"/>
          <cell r="BL174" t="str">
            <v>-</v>
          </cell>
          <cell r="BM174">
            <v>10000</v>
          </cell>
          <cell r="BN174">
            <v>45645</v>
          </cell>
          <cell r="BO174" t="str">
            <v>寄附</v>
          </cell>
          <cell r="BP174">
            <v>45649</v>
          </cell>
          <cell r="BQ174">
            <v>45649</v>
          </cell>
          <cell r="BR174">
            <v>45684</v>
          </cell>
          <cell r="BS174">
            <v>45664</v>
          </cell>
          <cell r="BT174"/>
          <cell r="BX174"/>
          <cell r="BY174"/>
          <cell r="BZ174"/>
        </row>
        <row r="175">
          <cell r="A175" t="str">
            <v>174
取下げ</v>
          </cell>
          <cell r="B175" t="str">
            <v>近藤 峰生</v>
          </cell>
          <cell r="C175" t="str">
            <v>吉田 ひとみ</v>
          </cell>
          <cell r="D175">
            <v>0</v>
          </cell>
          <cell r="E175" t="str">
            <v>未採番</v>
          </cell>
          <cell r="F175" t="str">
            <v>附属病院倫理委員会</v>
          </cell>
          <cell r="G175" t="str">
            <v>神戸市立医療センター中央市民病院研究倫理審査委員会</v>
          </cell>
          <cell r="H175" t="str">
            <v>視野障害の日常生活動作へのインパクトに関する研究</v>
          </cell>
          <cell r="I175">
            <v>45596.570949074077</v>
          </cell>
          <cell r="J175">
            <v>45596.570949074077</v>
          </cell>
          <cell r="K175" t="str">
            <v>生杉 謙吾</v>
          </cell>
          <cell r="L175" t="str">
            <v>医学系研究科 臨床医学系講座</v>
          </cell>
          <cell r="M175" t="str">
            <v>大学院担当准教授</v>
          </cell>
          <cell r="N175" t="str">
            <v>未受講</v>
          </cell>
          <cell r="O175" t="str">
            <v>2024年10月07日</v>
          </cell>
          <cell r="P175" t="str">
            <v>近藤 峰生</v>
          </cell>
          <cell r="Q175" t="str">
            <v>医学系研究科 臨床医学系講座</v>
          </cell>
          <cell r="R175" t="str">
            <v>大学院担当教授</v>
          </cell>
          <cell r="S175" t="str">
            <v>生杉 謙吾</v>
          </cell>
          <cell r="T175" t="str">
            <v>医学系研究科 臨床医学系講座</v>
          </cell>
          <cell r="U175" t="str">
            <v>大学院担当准教授</v>
          </cell>
          <cell r="V175" t="str">
            <v>未受講</v>
          </cell>
          <cell r="W175" t="str">
            <v>2024年10月07日</v>
          </cell>
          <cell r="Y175">
            <v>46112.5</v>
          </cell>
          <cell r="Z175"/>
          <cell r="AA175"/>
          <cell r="AB175"/>
          <cell r="AC175"/>
          <cell r="AD175"/>
          <cell r="AE175"/>
          <cell r="AF175" t="str">
            <v xml:space="preserve"> </v>
          </cell>
          <cell r="AG175"/>
          <cell r="AH175"/>
          <cell r="AI175" t="str">
            <v>未受講</v>
          </cell>
          <cell r="AJ175" t="str">
            <v>未受講</v>
          </cell>
          <cell r="AK175" t="str">
            <v>医学系研究科・医学部・医学部附属病院</v>
          </cell>
          <cell r="AL175" t="str">
            <v>生杉 謙吾</v>
          </cell>
          <cell r="AM175" t="str">
            <v>医学系研究科 臨床医学系講座</v>
          </cell>
          <cell r="AN175" t="str">
            <v>大学院担当准教授</v>
          </cell>
          <cell r="AO175" t="str">
            <v>未受講</v>
          </cell>
          <cell r="AP175" t="str">
            <v>2024年10月07日</v>
          </cell>
          <cell r="AQ175"/>
          <cell r="AR175"/>
          <cell r="AS175"/>
          <cell r="AT175"/>
          <cell r="AU175"/>
          <cell r="AV175"/>
          <cell r="AW175"/>
          <cell r="AX175"/>
          <cell r="AY175"/>
          <cell r="AZ175"/>
          <cell r="BA175" t="str">
            <v>加藤 久美子</v>
          </cell>
          <cell r="BB175" t="str">
            <v>附属病院 眼科</v>
          </cell>
          <cell r="BC175" t="str">
            <v>講師</v>
          </cell>
          <cell r="BD175" t="str">
            <v>附属病院 眼科</v>
          </cell>
          <cell r="BE175"/>
          <cell r="BF175" t="str">
            <v>〇</v>
          </cell>
          <cell r="BG175">
            <v>46112</v>
          </cell>
          <cell r="BH175"/>
          <cell r="BI175"/>
          <cell r="BJ175"/>
          <cell r="BK175"/>
          <cell r="BL175" t="str">
            <v>-</v>
          </cell>
          <cell r="BM175">
            <v>10000</v>
          </cell>
          <cell r="BN175"/>
          <cell r="BO175"/>
          <cell r="BP175"/>
          <cell r="BQ175"/>
          <cell r="BR175"/>
          <cell r="BS175"/>
          <cell r="BT175" t="str">
            <v>176で再申請　個別審査の為</v>
          </cell>
          <cell r="BV175" t="str">
            <v>〇</v>
          </cell>
          <cell r="BX175"/>
          <cell r="BY175"/>
          <cell r="BZ175"/>
        </row>
        <row r="176">
          <cell r="A176">
            <v>175</v>
          </cell>
          <cell r="B176" t="str">
            <v>俵 功</v>
          </cell>
          <cell r="C176" t="str">
            <v>稲垣 仁美</v>
          </cell>
          <cell r="D176" t="str">
            <v>2024-12-091</v>
          </cell>
          <cell r="E176" t="str">
            <v>H2025-001</v>
          </cell>
          <cell r="F176" t="str">
            <v>附属病院倫理委員会</v>
          </cell>
          <cell r="G176"/>
          <cell r="H176" t="str">
            <v>造血器腫瘍におけるPRAME（preferentially expressed antigen of melanoma）の発現およびPRAME特異的T細胞との反応性の検討</v>
          </cell>
          <cell r="I176">
            <v>45596.640798611108</v>
          </cell>
          <cell r="J176">
            <v>45652.680706018517</v>
          </cell>
          <cell r="K176" t="str">
            <v>加島 江美子</v>
          </cell>
          <cell r="L176" t="str">
            <v>医学系研究科 臨床医学系講座</v>
          </cell>
          <cell r="M176" t="str">
            <v>大学院生</v>
          </cell>
          <cell r="N176" t="str">
            <v>未受講</v>
          </cell>
          <cell r="O176" t="str">
            <v>2024年10月04日</v>
          </cell>
          <cell r="P176" t="str">
            <v>俵 功</v>
          </cell>
          <cell r="Q176" t="str">
            <v>医学系研究科 臨床医学系講座</v>
          </cell>
          <cell r="R176" t="str">
            <v>教授</v>
          </cell>
          <cell r="S176" t="str">
            <v>俵 功</v>
          </cell>
          <cell r="T176" t="str">
            <v>医学系研究科 臨床医学系講座</v>
          </cell>
          <cell r="U176" t="str">
            <v>教授</v>
          </cell>
          <cell r="V176" t="str">
            <v>2020年10月01日（有効期限切れ）</v>
          </cell>
          <cell r="W176" t="str">
            <v>2024年09月22日</v>
          </cell>
          <cell r="Y176">
            <v>46112.5</v>
          </cell>
          <cell r="Z176">
            <v>45643.5</v>
          </cell>
          <cell r="AA176">
            <v>45663.5</v>
          </cell>
          <cell r="AB176" t="str">
            <v>承認</v>
          </cell>
          <cell r="AC176">
            <v>45666.5</v>
          </cell>
          <cell r="AD176" t="str">
            <v>承認</v>
          </cell>
          <cell r="AE176" t="str">
            <v>2024-12-091</v>
          </cell>
          <cell r="AF176" t="str">
            <v xml:space="preserve"> </v>
          </cell>
          <cell r="AG176"/>
          <cell r="AH176"/>
          <cell r="AI176" t="str">
            <v>未受講</v>
          </cell>
          <cell r="AJ176" t="str">
            <v>未受講</v>
          </cell>
          <cell r="AK176" t="str">
            <v>医学系研究科・医学部・医学部附属病院</v>
          </cell>
          <cell r="AL176" t="str">
            <v>加島 江美子</v>
          </cell>
          <cell r="AM176" t="str">
            <v>医学系研究科 臨床医学系講座</v>
          </cell>
          <cell r="AN176" t="str">
            <v>大学院生</v>
          </cell>
          <cell r="AO176" t="str">
            <v>未受講</v>
          </cell>
          <cell r="AP176" t="str">
            <v>2024年10月04日</v>
          </cell>
          <cell r="AQ176" t="str">
            <v>中瀬 一則,宮原 慶裕,加島 江美子,篠田 利恵,三輪 啓志,俵 功,鈴木 和貴,王 碩林,今井 奈緒子</v>
          </cell>
          <cell r="AR176" t="str">
            <v>医学系研究科 個別化がん免疫治療学,医学系研究科 個別化がん免疫治療学講座,医学系研究科 臨床医学系講座,医学系研究科 臨床医学系講座,医学系研究科 個別化がん免疫治療学講座,医学系研究科 臨床医学系講座,医学系研究科,医学系研究科　臨床医学系講座,医学部</v>
          </cell>
          <cell r="AS176" t="str">
            <v>非常勤講師,教授,大学院生,非常勤職員,准教授,教授,大学院生,大学院生,非常勤講師</v>
          </cell>
          <cell r="AT176" t="str">
            <v>2019年04月24日（有効期限切れ）,2020年10月01日（有効期限切れ）,未受講,未受講,2020年10月01日（有効期限切れ）,2020年10月01日（有効期限切れ）,未受講,未受講,未受講</v>
          </cell>
          <cell r="AU176" t="str">
            <v>2024年03月25日,2024年08月19日,2024年10月04日,2024年10月29日,2024年08月20日,2024年09月22日,2024年10月29日,2024年11月01日,2024年11月08日</v>
          </cell>
          <cell r="AV176"/>
          <cell r="AW176"/>
          <cell r="AX176"/>
          <cell r="AY176"/>
          <cell r="AZ176"/>
          <cell r="BA176" t="str">
            <v>三室 マヤ</v>
          </cell>
          <cell r="BB176" t="str">
            <v>附属病院 病理部</v>
          </cell>
          <cell r="BC176" t="str">
            <v>助教</v>
          </cell>
          <cell r="BD176" t="str">
            <v>附属病院 血液内科</v>
          </cell>
          <cell r="BE176"/>
          <cell r="BF176" t="str">
            <v>〇</v>
          </cell>
          <cell r="BG176">
            <v>46112</v>
          </cell>
          <cell r="BH176"/>
          <cell r="BI176"/>
          <cell r="BJ176"/>
          <cell r="BK176"/>
          <cell r="BL176" t="str">
            <v>-</v>
          </cell>
          <cell r="BM176">
            <v>10000</v>
          </cell>
          <cell r="BN176" t="str">
            <v>2024/12/19,1/7</v>
          </cell>
          <cell r="BO176" t="str">
            <v>寄附</v>
          </cell>
          <cell r="BP176">
            <v>45664</v>
          </cell>
          <cell r="BQ176">
            <v>45665</v>
          </cell>
          <cell r="BR176">
            <v>45684</v>
          </cell>
          <cell r="BS176">
            <v>45673</v>
          </cell>
          <cell r="BT176"/>
          <cell r="BX176"/>
          <cell r="BY176"/>
          <cell r="BZ176"/>
        </row>
        <row r="177">
          <cell r="A177">
            <v>176</v>
          </cell>
          <cell r="B177" t="str">
            <v>近藤 峰生</v>
          </cell>
          <cell r="C177" t="str">
            <v>吉田 ひとみ</v>
          </cell>
          <cell r="D177" t="str">
            <v>2024-12-043</v>
          </cell>
          <cell r="E177" t="str">
            <v>H2024-225</v>
          </cell>
          <cell r="F177" t="str">
            <v>附属病院倫理委員会</v>
          </cell>
          <cell r="G177"/>
          <cell r="H177" t="str">
            <v>視野障害の日常生活動作へのインパクトに関する研究</v>
          </cell>
          <cell r="I177">
            <v>45596.66574074074</v>
          </cell>
          <cell r="J177">
            <v>45596.66574074074</v>
          </cell>
          <cell r="K177" t="str">
            <v>生杉 謙吾</v>
          </cell>
          <cell r="L177" t="str">
            <v>医学系研究科 臨床医学系講座</v>
          </cell>
          <cell r="M177" t="str">
            <v>大学院担当准教授</v>
          </cell>
          <cell r="N177" t="str">
            <v>未受講</v>
          </cell>
          <cell r="O177" t="str">
            <v>2024年10月07日</v>
          </cell>
          <cell r="P177" t="str">
            <v>近藤 峰生</v>
          </cell>
          <cell r="Q177" t="str">
            <v>医学系研究科 臨床医学系講座</v>
          </cell>
          <cell r="R177" t="str">
            <v>大学院担当教授</v>
          </cell>
          <cell r="S177" t="str">
            <v>生杉 謙吾</v>
          </cell>
          <cell r="T177" t="str">
            <v>医学系研究科 臨床医学系講座</v>
          </cell>
          <cell r="U177" t="str">
            <v>大学院担当准教授</v>
          </cell>
          <cell r="V177" t="str">
            <v>未受講</v>
          </cell>
          <cell r="W177" t="str">
            <v>2024年10月07日</v>
          </cell>
          <cell r="Y177">
            <v>46112.5</v>
          </cell>
          <cell r="Z177">
            <v>45632.5</v>
          </cell>
          <cell r="AA177">
            <v>45652.5</v>
          </cell>
          <cell r="AB177" t="str">
            <v>承認</v>
          </cell>
          <cell r="AC177">
            <v>45663.5</v>
          </cell>
          <cell r="AD177" t="str">
            <v>承認</v>
          </cell>
          <cell r="AE177" t="str">
            <v>2024-12-043</v>
          </cell>
          <cell r="AF177" t="str">
            <v xml:space="preserve"> </v>
          </cell>
          <cell r="AG177"/>
          <cell r="AH177"/>
          <cell r="AI177" t="str">
            <v>未受講</v>
          </cell>
          <cell r="AJ177" t="str">
            <v>未受講</v>
          </cell>
          <cell r="AK177" t="str">
            <v>医学系研究科・医学部・医学部附属病院</v>
          </cell>
          <cell r="AL177" t="str">
            <v>生杉 謙吾</v>
          </cell>
          <cell r="AM177" t="str">
            <v>医学系研究科 臨床医学系講座</v>
          </cell>
          <cell r="AN177" t="str">
            <v>大学院担当准教授</v>
          </cell>
          <cell r="AO177" t="str">
            <v>未受講</v>
          </cell>
          <cell r="AP177" t="str">
            <v>2024年10月07日</v>
          </cell>
          <cell r="AQ177"/>
          <cell r="AR177"/>
          <cell r="AS177"/>
          <cell r="AT177"/>
          <cell r="AU177"/>
          <cell r="AV177"/>
          <cell r="AW177"/>
          <cell r="AX177"/>
          <cell r="AY177"/>
          <cell r="AZ177"/>
          <cell r="BA177" t="str">
            <v>加藤 久美子</v>
          </cell>
          <cell r="BB177" t="str">
            <v>附属病院 眼科</v>
          </cell>
          <cell r="BC177" t="str">
            <v>講師</v>
          </cell>
          <cell r="BD177" t="str">
            <v>附属病院 眼科</v>
          </cell>
          <cell r="BE177"/>
          <cell r="BF177" t="str">
            <v>〇</v>
          </cell>
          <cell r="BG177">
            <v>46112</v>
          </cell>
          <cell r="BH177"/>
          <cell r="BI177"/>
          <cell r="BJ177"/>
          <cell r="BK177"/>
          <cell r="BL177" t="str">
            <v>-</v>
          </cell>
          <cell r="BM177">
            <v>10000</v>
          </cell>
          <cell r="BN177">
            <v>45645</v>
          </cell>
          <cell r="BO177" t="str">
            <v>寄附</v>
          </cell>
          <cell r="BP177">
            <v>45649</v>
          </cell>
          <cell r="BQ177">
            <v>45649</v>
          </cell>
          <cell r="BR177">
            <v>45684</v>
          </cell>
          <cell r="BS177">
            <v>45664</v>
          </cell>
          <cell r="BT177"/>
          <cell r="BX177"/>
          <cell r="BY177"/>
          <cell r="BZ177"/>
        </row>
        <row r="178">
          <cell r="A178">
            <v>177</v>
          </cell>
          <cell r="B178" t="str">
            <v>近藤 英司</v>
          </cell>
          <cell r="C178" t="str">
            <v>田口 貴子</v>
          </cell>
          <cell r="D178">
            <v>0</v>
          </cell>
          <cell r="E178" t="str">
            <v>未採番</v>
          </cell>
          <cell r="F178" t="str">
            <v>附属病院倫理委員会</v>
          </cell>
          <cell r="G178" t="str">
            <v>東北大学病院臨床研究倫理委員会</v>
          </cell>
          <cell r="H178" t="str">
            <v>JGOG-ToMMoバイオバンク事業</v>
          </cell>
          <cell r="I178">
            <v>45598.736296296294</v>
          </cell>
          <cell r="J178">
            <v>45598.736296296294</v>
          </cell>
          <cell r="K178" t="str">
            <v>金田 倫子</v>
          </cell>
          <cell r="L178" t="str">
            <v>附属病院 産科婦人科</v>
          </cell>
          <cell r="M178" t="str">
            <v>助教</v>
          </cell>
          <cell r="N178" t="str">
            <v>未受講</v>
          </cell>
          <cell r="O178" t="str">
            <v>2024年08月20日</v>
          </cell>
          <cell r="P178" t="str">
            <v>池田 智明</v>
          </cell>
          <cell r="Q178" t="str">
            <v>医学系研究科 臨床医学系講座</v>
          </cell>
          <cell r="R178" t="str">
            <v>大学院担当教授</v>
          </cell>
          <cell r="S178" t="str">
            <v>近藤 英司</v>
          </cell>
          <cell r="T178" t="str">
            <v>医学系研究科 臨床医学系講座</v>
          </cell>
          <cell r="U178" t="str">
            <v>准教授</v>
          </cell>
          <cell r="V178" t="str">
            <v>2020年10月01日（有効期限切れ）</v>
          </cell>
          <cell r="W178" t="str">
            <v>2024年09月24日</v>
          </cell>
          <cell r="Y178">
            <v>46477.5</v>
          </cell>
          <cell r="Z178"/>
          <cell r="AA178"/>
          <cell r="AB178"/>
          <cell r="AC178"/>
          <cell r="AD178"/>
          <cell r="AE178"/>
          <cell r="AF178" t="str">
            <v xml:space="preserve"> </v>
          </cell>
          <cell r="AG178"/>
          <cell r="AH178"/>
          <cell r="AI178" t="str">
            <v>未受講</v>
          </cell>
          <cell r="AJ178" t="str">
            <v>未受講</v>
          </cell>
          <cell r="AK178" t="str">
            <v>医学系研究科・医学部・医学部附属病院</v>
          </cell>
          <cell r="AL178" t="str">
            <v>金田 倫子</v>
          </cell>
          <cell r="AM178" t="str">
            <v>附属病院 産科婦人科</v>
          </cell>
          <cell r="AN178" t="str">
            <v>助教</v>
          </cell>
          <cell r="AO178" t="str">
            <v>未受講</v>
          </cell>
          <cell r="AP178" t="str">
            <v>2024年08月20日</v>
          </cell>
          <cell r="AQ178" t="str">
            <v>金田 倫子</v>
          </cell>
          <cell r="AR178" t="str">
            <v>附属病院 産科婦人科</v>
          </cell>
          <cell r="AS178" t="str">
            <v>助教</v>
          </cell>
          <cell r="AT178" t="str">
            <v>未受講</v>
          </cell>
          <cell r="AU178" t="str">
            <v>2024年08月20日</v>
          </cell>
          <cell r="AV178"/>
          <cell r="AW178"/>
          <cell r="AX178"/>
          <cell r="AY178"/>
          <cell r="AZ178"/>
          <cell r="BA178" t="str">
            <v>高山 恵理奈</v>
          </cell>
          <cell r="BB178" t="str">
            <v>附属病院 産科婦人科</v>
          </cell>
          <cell r="BC178" t="str">
            <v>助教</v>
          </cell>
          <cell r="BD178" t="str">
            <v>附属病院 産科婦人科</v>
          </cell>
          <cell r="BE178"/>
          <cell r="BF178" t="str">
            <v>〇</v>
          </cell>
          <cell r="BG178">
            <v>46477</v>
          </cell>
          <cell r="BH178"/>
          <cell r="BI178"/>
          <cell r="BJ178"/>
          <cell r="BK178"/>
          <cell r="BL178" t="str">
            <v>-</v>
          </cell>
          <cell r="BM178">
            <v>10000</v>
          </cell>
          <cell r="BN178"/>
          <cell r="BO178"/>
          <cell r="BP178"/>
          <cell r="BQ178"/>
          <cell r="BR178"/>
          <cell r="BS178"/>
          <cell r="BT178"/>
          <cell r="BX178"/>
        </row>
        <row r="179">
          <cell r="A179">
            <v>178</v>
          </cell>
          <cell r="B179" t="str">
            <v>中川 勇人</v>
          </cell>
          <cell r="C179" t="str">
            <v>栗田 圭子</v>
          </cell>
          <cell r="D179" t="str">
            <v>2024-12-078</v>
          </cell>
          <cell r="E179" t="str">
            <v>未採番</v>
          </cell>
          <cell r="F179" t="str">
            <v>附属病院倫理委員会</v>
          </cell>
          <cell r="G179" t="str">
            <v>静岡県立静岡がんセンター</v>
          </cell>
          <cell r="H179" t="str">
            <v>生殖細胞系列BRCAバリアント膵癌症例の疫学・遺伝情報の研究 _x000D_
– 家族性膵癌登録制度全国調査 -</v>
          </cell>
          <cell r="I179">
            <v>45598.848877314813</v>
          </cell>
          <cell r="J179">
            <v>45635.430081018516</v>
          </cell>
          <cell r="K179" t="str">
            <v>山田 玲子</v>
          </cell>
          <cell r="L179" t="str">
            <v>附属病院 消化器・肝臓内科</v>
          </cell>
          <cell r="M179" t="str">
            <v>助教</v>
          </cell>
          <cell r="N179" t="str">
            <v>2020年10月01日（有効期限切れ）</v>
          </cell>
          <cell r="O179" t="str">
            <v>2024年09月02日</v>
          </cell>
          <cell r="P179" t="str">
            <v>中川 勇人</v>
          </cell>
          <cell r="Q179" t="str">
            <v>医学系研究科 臨床医学系講座</v>
          </cell>
          <cell r="R179" t="str">
            <v>大学院担当教授</v>
          </cell>
          <cell r="S179" t="str">
            <v>山田 玲子</v>
          </cell>
          <cell r="T179" t="str">
            <v>附属病院 消化器・肝臓内科</v>
          </cell>
          <cell r="U179" t="str">
            <v>助教</v>
          </cell>
          <cell r="V179" t="str">
            <v>2020年10月01日（有効期限切れ）</v>
          </cell>
          <cell r="W179" t="str">
            <v>2024年09月02日</v>
          </cell>
          <cell r="Y179">
            <v>46356.5</v>
          </cell>
          <cell r="Z179">
            <v>45635.5</v>
          </cell>
          <cell r="AA179"/>
          <cell r="AB179"/>
          <cell r="AC179"/>
          <cell r="AD179"/>
          <cell r="AE179" t="str">
            <v>2024-12-078</v>
          </cell>
          <cell r="AF179" t="str">
            <v xml:space="preserve"> </v>
          </cell>
          <cell r="AG179"/>
          <cell r="AH179"/>
          <cell r="AI179" t="str">
            <v>未受講</v>
          </cell>
          <cell r="AJ179" t="str">
            <v>未受講</v>
          </cell>
          <cell r="AK179" t="str">
            <v>医学系研究科・医学部・医学部附属病院</v>
          </cell>
          <cell r="AL179" t="str">
            <v>山田 玲子</v>
          </cell>
          <cell r="AM179" t="str">
            <v>附属病院 消化器・肝臓内科</v>
          </cell>
          <cell r="AN179" t="str">
            <v>助教</v>
          </cell>
          <cell r="AO179" t="str">
            <v>2020年10月01日（有効期限切れ）</v>
          </cell>
          <cell r="AP179" t="str">
            <v>2024年09月02日</v>
          </cell>
          <cell r="AQ179" t="str">
            <v>坪井 順哉,大和 浩乃,三輪田 哲郎,中村 佳史,田中 隆光,野瀬 賢治,島田 康彬</v>
          </cell>
          <cell r="AR179" t="str">
            <v>附属病院 ゲノム医療部,附属病院 消化器・肝臓内科,附属病院 消化器・肝臓内科,附属病院 消化器・肝臓内科,附属病院 消化器・肝臓内科,附属病院 消化器・肝臓内科,附属病院 消化器・肝臓内科</v>
          </cell>
          <cell r="AS179" t="str">
            <v>助教,医員,医員,医員,医員,医員,医員</v>
          </cell>
          <cell r="AT179" t="str">
            <v>2020年10月01日（有効期限切れ）,未受講,未受講,未受講,未受講,未受講,未受講</v>
          </cell>
          <cell r="AU179" t="str">
            <v>2024年09月02日,2024年03月12日,2024年04月26日,2024年03月12日,2024年02月01日（有効期限切れ）,2024年10月04日,2024年05月05日</v>
          </cell>
          <cell r="AV179"/>
          <cell r="AW179"/>
          <cell r="AX179"/>
          <cell r="AY179"/>
          <cell r="AZ179"/>
          <cell r="BA179" t="str">
            <v>三室 マヤ</v>
          </cell>
          <cell r="BB179" t="str">
            <v>附属病院 病理部</v>
          </cell>
          <cell r="BC179" t="str">
            <v>助教</v>
          </cell>
          <cell r="BD179" t="str">
            <v>附属病院 消化器・肝臓内科</v>
          </cell>
          <cell r="BE179"/>
          <cell r="BF179" t="str">
            <v>〇</v>
          </cell>
          <cell r="BG179">
            <v>46356</v>
          </cell>
          <cell r="BH179"/>
          <cell r="BI179"/>
          <cell r="BJ179"/>
          <cell r="BK179"/>
          <cell r="BL179" t="str">
            <v>-</v>
          </cell>
          <cell r="BM179">
            <v>10000</v>
          </cell>
          <cell r="BN179">
            <v>45645</v>
          </cell>
          <cell r="BO179" t="str">
            <v>授業料</v>
          </cell>
          <cell r="BP179">
            <v>45645</v>
          </cell>
          <cell r="BQ179">
            <v>45645</v>
          </cell>
          <cell r="BR179">
            <v>45684</v>
          </cell>
          <cell r="BS179">
            <v>45664</v>
          </cell>
          <cell r="BT179"/>
          <cell r="BX179"/>
          <cell r="BY179" t="str">
            <v>〇</v>
          </cell>
          <cell r="BZ179"/>
        </row>
        <row r="180">
          <cell r="A180">
            <v>179</v>
          </cell>
          <cell r="B180" t="str">
            <v>平山 雅浩</v>
          </cell>
          <cell r="C180" t="str">
            <v>森田 尚子</v>
          </cell>
          <cell r="D180" t="str">
            <v>2024-12-083</v>
          </cell>
          <cell r="E180" t="str">
            <v>H2024-224</v>
          </cell>
          <cell r="F180" t="str">
            <v>附属病院倫理委員会</v>
          </cell>
          <cell r="G180"/>
          <cell r="H180" t="str">
            <v>頭蓋骨と顔面骨病変におけるCT-like MRIの応用</v>
          </cell>
          <cell r="I180">
            <v>45601.689664351848</v>
          </cell>
          <cell r="J180">
            <v>45614.678206018521</v>
          </cell>
          <cell r="K180" t="str">
            <v>小久江 良太</v>
          </cell>
          <cell r="L180" t="str">
            <v>附属病院 放射線部</v>
          </cell>
          <cell r="M180" t="str">
            <v>助教</v>
          </cell>
          <cell r="N180" t="str">
            <v>2020年10月01日（有効期限切れ）</v>
          </cell>
          <cell r="O180" t="str">
            <v>2024年10月23日</v>
          </cell>
          <cell r="P180" t="str">
            <v>佐久間 肇</v>
          </cell>
          <cell r="Q180" t="str">
            <v>附属病院 放射線科</v>
          </cell>
          <cell r="R180" t="str">
            <v>診療等従事者</v>
          </cell>
          <cell r="S180" t="str">
            <v>海野 真記</v>
          </cell>
          <cell r="T180" t="str">
            <v>附属病院 放射線科</v>
          </cell>
          <cell r="U180" t="str">
            <v>講師</v>
          </cell>
          <cell r="V180" t="str">
            <v>2016年06月13日（有効期限切れ）</v>
          </cell>
          <cell r="W180" t="str">
            <v>2024年10月23日</v>
          </cell>
          <cell r="Y180">
            <v>46843.5</v>
          </cell>
          <cell r="Z180">
            <v>45637.5</v>
          </cell>
          <cell r="AA180">
            <v>45652.5</v>
          </cell>
          <cell r="AB180" t="str">
            <v>承認</v>
          </cell>
          <cell r="AC180">
            <v>45663.5</v>
          </cell>
          <cell r="AD180" t="str">
            <v>承認</v>
          </cell>
          <cell r="AE180" t="str">
            <v>2024-12-083</v>
          </cell>
          <cell r="AF180" t="str">
            <v xml:space="preserve"> </v>
          </cell>
          <cell r="AG180"/>
          <cell r="AH180"/>
          <cell r="AI180" t="str">
            <v>未受講</v>
          </cell>
          <cell r="AJ180" t="str">
            <v>未受講</v>
          </cell>
          <cell r="AK180" t="str">
            <v>医学系研究科・医学部・医学部附属病院</v>
          </cell>
          <cell r="AL180" t="str">
            <v>小久江 良太</v>
          </cell>
          <cell r="AM180" t="str">
            <v>附属病院 放射線部</v>
          </cell>
          <cell r="AN180" t="str">
            <v>助教</v>
          </cell>
          <cell r="AO180" t="str">
            <v>2020年10月01日（有効期限切れ）</v>
          </cell>
          <cell r="AP180" t="str">
            <v>2024年10月23日</v>
          </cell>
          <cell r="AQ180" t="str">
            <v>田中 史根,小久江 良太</v>
          </cell>
          <cell r="AR180" t="str">
            <v>附属病院 放射線部,附属病院 放射線部</v>
          </cell>
          <cell r="AS180" t="str">
            <v>助教,助教</v>
          </cell>
          <cell r="AT180" t="str">
            <v>未受講,2020年10月01日（有効期限切れ）</v>
          </cell>
          <cell r="AU180" t="str">
            <v>2024年10月23日,2024年10月23日</v>
          </cell>
          <cell r="AV180"/>
          <cell r="AW180"/>
          <cell r="AX180"/>
          <cell r="AY180"/>
          <cell r="AZ180"/>
          <cell r="BA180" t="str">
            <v>小久江 良太</v>
          </cell>
          <cell r="BB180" t="str">
            <v>附属病院 放射線部</v>
          </cell>
          <cell r="BC180" t="str">
            <v>助教</v>
          </cell>
          <cell r="BD180" t="str">
            <v>附属病院 放射線科</v>
          </cell>
          <cell r="BE180"/>
          <cell r="BF180" t="str">
            <v>〇</v>
          </cell>
          <cell r="BG180">
            <v>46843</v>
          </cell>
          <cell r="BH180"/>
          <cell r="BI180"/>
          <cell r="BJ180"/>
          <cell r="BK180"/>
          <cell r="BL180" t="str">
            <v>-</v>
          </cell>
          <cell r="BM180">
            <v>10000</v>
          </cell>
          <cell r="BN180">
            <v>45645</v>
          </cell>
          <cell r="BO180" t="str">
            <v>授業料</v>
          </cell>
          <cell r="BP180">
            <v>45645</v>
          </cell>
          <cell r="BQ180">
            <v>45645</v>
          </cell>
          <cell r="BR180">
            <v>45684</v>
          </cell>
          <cell r="BS180">
            <v>45664</v>
          </cell>
          <cell r="BT180"/>
          <cell r="BX180"/>
          <cell r="BY180"/>
          <cell r="BZ180"/>
        </row>
        <row r="181">
          <cell r="A181">
            <v>180</v>
          </cell>
          <cell r="B181" t="str">
            <v>近藤 英司</v>
          </cell>
          <cell r="C181" t="str">
            <v>田口 貴子</v>
          </cell>
          <cell r="D181" t="str">
            <v>2024-12-097</v>
          </cell>
          <cell r="E181" t="str">
            <v>H2025-019</v>
          </cell>
          <cell r="F181" t="str">
            <v>附属病院倫理委員会</v>
          </cell>
          <cell r="G181"/>
          <cell r="H181" t="str">
            <v>ヒト卵子の新規体外成熟培養のおける作用機序解析研究</v>
          </cell>
          <cell r="I181">
            <v>45602.509837962964</v>
          </cell>
          <cell r="J181">
            <v>45679.582812499997</v>
          </cell>
          <cell r="K181" t="str">
            <v>武内 大輝</v>
          </cell>
          <cell r="L181" t="str">
            <v>医学系研究科 臨床医学系講座</v>
          </cell>
          <cell r="M181" t="str">
            <v>大学院担当助教</v>
          </cell>
          <cell r="N181" t="str">
            <v>2020年10月01日（有効期限切れ）</v>
          </cell>
          <cell r="O181" t="str">
            <v>2024年09月11日</v>
          </cell>
          <cell r="P181" t="str">
            <v>近藤 英司</v>
          </cell>
          <cell r="Q181" t="str">
            <v>医学系研究科 臨床医学系講座</v>
          </cell>
          <cell r="R181" t="str">
            <v>准教授</v>
          </cell>
          <cell r="S181" t="str">
            <v>高山 恵理奈</v>
          </cell>
          <cell r="T181" t="str">
            <v>附属病院 産科婦人科</v>
          </cell>
          <cell r="U181" t="str">
            <v>助教</v>
          </cell>
          <cell r="V181" t="str">
            <v>未受講</v>
          </cell>
          <cell r="W181" t="str">
            <v>2024年09月13日</v>
          </cell>
          <cell r="Y181">
            <v>47118.5</v>
          </cell>
          <cell r="Z181">
            <v>45649.5</v>
          </cell>
          <cell r="AA181">
            <v>45681.5</v>
          </cell>
          <cell r="AB181" t="str">
            <v>承認</v>
          </cell>
          <cell r="AC181">
            <v>45686.5</v>
          </cell>
          <cell r="AD181" t="str">
            <v>承認</v>
          </cell>
          <cell r="AE181" t="str">
            <v>2024-12-097</v>
          </cell>
          <cell r="AF181" t="str">
            <v xml:space="preserve"> </v>
          </cell>
          <cell r="AG181"/>
          <cell r="AH181"/>
          <cell r="AI181" t="str">
            <v>未受講</v>
          </cell>
          <cell r="AJ181" t="str">
            <v>未受講</v>
          </cell>
          <cell r="AK181" t="str">
            <v>医学系研究科・医学部・医学部附属病院</v>
          </cell>
          <cell r="AL181" t="str">
            <v xml:space="preserve"> </v>
          </cell>
          <cell r="AM181"/>
          <cell r="AN181"/>
          <cell r="AO181" t="str">
            <v>未受講</v>
          </cell>
          <cell r="AP181" t="str">
            <v>未受講</v>
          </cell>
          <cell r="AQ181" t="str">
            <v>武内 大輝,西岡 美喜子,立花 亮太,帆風 直人,四ツ谷 美有</v>
          </cell>
          <cell r="AR181" t="str">
            <v>医学系研究科 臨床医学系講座,附属病院 産科婦人科,附属病院 高度生殖医療センター,附属病院 高度生殖医療センター,医学系研究科</v>
          </cell>
          <cell r="AS181" t="str">
            <v>大学院担当助教,リサーチアソシエイト,その他の病院技術職員,技術専門職員,大学院生</v>
          </cell>
          <cell r="AT181" t="str">
            <v>2020年10月01日（有効期限切れ）,2016年05月09日（有効期限切れ）,2020年10月01日（有効期限切れ）,未受講,未受講</v>
          </cell>
          <cell r="AU181" t="str">
            <v>2024年09月11日,2024年10月09日,2024年11月13日,2024年04月11日,2024年11月06日</v>
          </cell>
          <cell r="AV181"/>
          <cell r="AW181"/>
          <cell r="AX181"/>
          <cell r="AY181"/>
          <cell r="AZ181"/>
          <cell r="BA181" t="str">
            <v>高山 恵理奈</v>
          </cell>
          <cell r="BB181" t="str">
            <v>附属病院 産科婦人科</v>
          </cell>
          <cell r="BC181" t="str">
            <v>助教</v>
          </cell>
          <cell r="BD181" t="str">
            <v>附属病院 高度生殖医療センター</v>
          </cell>
          <cell r="BE181"/>
          <cell r="BF181" t="str">
            <v>〇</v>
          </cell>
          <cell r="BG181">
            <v>47118</v>
          </cell>
          <cell r="BH181"/>
          <cell r="BI181"/>
          <cell r="BJ181"/>
          <cell r="BK181"/>
          <cell r="BL181" t="str">
            <v>-</v>
          </cell>
          <cell r="BM181">
            <v>10000</v>
          </cell>
          <cell r="BN181">
            <v>45678</v>
          </cell>
          <cell r="BO181" t="str">
            <v>授業料</v>
          </cell>
          <cell r="BP181">
            <v>45679</v>
          </cell>
          <cell r="BQ181">
            <v>45679</v>
          </cell>
          <cell r="BR181">
            <v>45684</v>
          </cell>
          <cell r="BS181">
            <v>45693</v>
          </cell>
          <cell r="BT181"/>
          <cell r="BV181"/>
          <cell r="BX181"/>
          <cell r="BY181" t="str">
            <v>〇</v>
          </cell>
        </row>
        <row r="182">
          <cell r="A182">
            <v>181</v>
          </cell>
          <cell r="B182" t="str">
            <v>問山 裕二</v>
          </cell>
          <cell r="C182" t="str">
            <v>伊藤 美由紀</v>
          </cell>
          <cell r="D182" t="str">
            <v>2024-12-102</v>
          </cell>
          <cell r="E182" t="str">
            <v>H2024-226</v>
          </cell>
          <cell r="F182" t="str">
            <v>附属病院倫理委員会</v>
          </cell>
          <cell r="G182"/>
          <cell r="H182" t="str">
            <v>大腸癌患者のEEPD1発現の術後再発・予後における臨床的意義の検討</v>
          </cell>
          <cell r="I182">
            <v>45602.668402777781</v>
          </cell>
          <cell r="J182">
            <v>45652.473194444443</v>
          </cell>
          <cell r="K182" t="str">
            <v>志村 匡信</v>
          </cell>
          <cell r="L182" t="str">
            <v>附属病院 消化管外科</v>
          </cell>
          <cell r="M182" t="str">
            <v>助教</v>
          </cell>
          <cell r="N182" t="str">
            <v>2020年10月01日（有効期限切れ）</v>
          </cell>
          <cell r="O182" t="str">
            <v>2024年08月25日</v>
          </cell>
          <cell r="P182" t="str">
            <v>問山 裕二</v>
          </cell>
          <cell r="Q182" t="str">
            <v>医学系研究科 臨床医学系講座</v>
          </cell>
          <cell r="R182" t="str">
            <v>教授</v>
          </cell>
          <cell r="S182" t="str">
            <v>問山 裕二</v>
          </cell>
          <cell r="T182" t="str">
            <v>医学系研究科 臨床医学系講座</v>
          </cell>
          <cell r="U182" t="str">
            <v>教授</v>
          </cell>
          <cell r="V182" t="str">
            <v>2021年11月02日（有効期限切れ）</v>
          </cell>
          <cell r="W182" t="str">
            <v>2024年11月05日</v>
          </cell>
          <cell r="Y182">
            <v>47208.5</v>
          </cell>
          <cell r="Z182">
            <v>45652.5</v>
          </cell>
          <cell r="AA182">
            <v>45653.5</v>
          </cell>
          <cell r="AB182" t="str">
            <v>承認</v>
          </cell>
          <cell r="AC182">
            <v>45664.5</v>
          </cell>
          <cell r="AD182" t="str">
            <v>承認</v>
          </cell>
          <cell r="AE182" t="str">
            <v>2024-12-102</v>
          </cell>
          <cell r="AF182" t="str">
            <v xml:space="preserve"> </v>
          </cell>
          <cell r="AG182"/>
          <cell r="AH182"/>
          <cell r="AI182" t="str">
            <v>未受講</v>
          </cell>
          <cell r="AJ182" t="str">
            <v>未受講</v>
          </cell>
          <cell r="AK182" t="str">
            <v>医学系研究科・医学部・医学部附属病院</v>
          </cell>
          <cell r="AL182" t="str">
            <v>志村 匡信</v>
          </cell>
          <cell r="AM182" t="str">
            <v>附属病院 消化管外科</v>
          </cell>
          <cell r="AN182" t="str">
            <v>助教</v>
          </cell>
          <cell r="AO182" t="str">
            <v>2020年10月01日（有効期限切れ）</v>
          </cell>
          <cell r="AP182" t="str">
            <v>2024年08月25日</v>
          </cell>
          <cell r="AQ182" t="str">
            <v>奥川 喜永,吉山 繁幸,北嶋 貴仁,小池 勇樹,大北 喜基,大井 正貴,MA RUIYA,山下 真司,東 浩輝,佐藤 友紀,今岡 裕基,川村 幹雄,志村 匡信</v>
          </cell>
          <cell r="AR182" t="str">
            <v>附属病院 ゲノム医療部,医学系研究科 基礎医学系講座,附属病院 ゲノム医療部,附属病院 周産母子センター,医学系研究科 臨床医学系講座,附属病院 手術部,医学部,附属病院 消化管外科,附属病院 小児外科,附属病院 小児外科,医学系研究科 先進医療外科学講座,附属病院 消化管外科,附属病院 消化管外科</v>
          </cell>
          <cell r="AS182" t="str">
            <v>教授,大学院担当准教授,助教,講師,准教授,准教授,大学院生,医員,医員,医員,寄附講座助教,講師,助教</v>
          </cell>
          <cell r="AT182" t="str">
            <v>2020年10月01日（有効期限切れ）,2017年05月08日（有効期限切れ）,2020年10月01日（有効期限切れ）,未受講,2018年05月10日（有効期限切れ）,2020年10月01日（有効期限切れ）,未受講,未受講,未受講,未受講,未受講,未受講,2020年10月01日（有効期限切れ）</v>
          </cell>
          <cell r="AU182" t="str">
            <v>2024年08月19日,2024年01月04日（有効期限切れ）,2024年08月19日,2024年11月06日,2024年09月19日,2024年09月19日,2024年08月20日,2024年02月08日（有効期限切れ）,2024年12月23日,2024年03月12日,2024年08月21日,2024年03月27日,2024年08月25日</v>
          </cell>
          <cell r="AV182"/>
          <cell r="AW182"/>
          <cell r="AX182"/>
          <cell r="AY182"/>
          <cell r="AZ182"/>
          <cell r="BA182" t="str">
            <v>松下 航平</v>
          </cell>
          <cell r="BB182" t="str">
            <v>附属病院 周産母子センター</v>
          </cell>
          <cell r="BC182" t="str">
            <v>助教</v>
          </cell>
          <cell r="BD182" t="str">
            <v>附属病院 消化管外科</v>
          </cell>
          <cell r="BE182"/>
          <cell r="BF182" t="str">
            <v>〇</v>
          </cell>
          <cell r="BG182">
            <v>47208</v>
          </cell>
          <cell r="BH182"/>
          <cell r="BI182"/>
          <cell r="BJ182"/>
          <cell r="BK182"/>
          <cell r="BL182" t="str">
            <v>-</v>
          </cell>
          <cell r="BM182">
            <v>10000</v>
          </cell>
          <cell r="BN182">
            <v>45645</v>
          </cell>
          <cell r="BO182" t="str">
            <v>授業料</v>
          </cell>
          <cell r="BP182">
            <v>45649</v>
          </cell>
          <cell r="BQ182">
            <v>45649</v>
          </cell>
          <cell r="BR182">
            <v>45684</v>
          </cell>
          <cell r="BS182">
            <v>45664</v>
          </cell>
          <cell r="BT182"/>
          <cell r="BX182"/>
          <cell r="BY182"/>
          <cell r="BZ182"/>
        </row>
        <row r="183">
          <cell r="A183">
            <v>182</v>
          </cell>
          <cell r="B183" t="str">
            <v>平山 雅浩</v>
          </cell>
          <cell r="C183" t="str">
            <v>森 美穂</v>
          </cell>
          <cell r="D183" t="str">
            <v>2024-12-072</v>
          </cell>
          <cell r="E183" t="str">
            <v>H2025-030</v>
          </cell>
          <cell r="F183" t="str">
            <v>附属病院倫理委員会</v>
          </cell>
          <cell r="G183" t="str">
            <v>地方独立行政法人大阪市民病院機構 大阪市立総合医療センター臨床研究倫理委員会</v>
          </cell>
          <cell r="H183" t="str">
            <v>再発神経芽腫患者に対する cell free DNA/RNA を用いた網羅的遺伝子解析</v>
          </cell>
          <cell r="I183">
            <v>45603.658275462964</v>
          </cell>
          <cell r="J183">
            <v>45645.468877314815</v>
          </cell>
          <cell r="K183" t="str">
            <v>花木 良</v>
          </cell>
          <cell r="L183" t="str">
            <v>附属病院 小児科</v>
          </cell>
          <cell r="M183" t="str">
            <v>助教</v>
          </cell>
          <cell r="N183" t="str">
            <v>未受講</v>
          </cell>
          <cell r="O183" t="str">
            <v>2024年08月26日</v>
          </cell>
          <cell r="P183" t="str">
            <v>平山 雅浩</v>
          </cell>
          <cell r="Q183" t="str">
            <v>医学系研究科 臨床医学系講座</v>
          </cell>
          <cell r="R183" t="str">
            <v>大学院担当教授</v>
          </cell>
          <cell r="S183" t="str">
            <v>平山 雅浩</v>
          </cell>
          <cell r="T183" t="str">
            <v>医学系研究科 臨床医学系講座</v>
          </cell>
          <cell r="U183" t="str">
            <v>大学院担当教授</v>
          </cell>
          <cell r="V183" t="str">
            <v>2017年05月08日（有効期限切れ）</v>
          </cell>
          <cell r="W183" t="str">
            <v>2024年08月28日</v>
          </cell>
          <cell r="Y183">
            <v>47848.5</v>
          </cell>
          <cell r="Z183">
            <v>45632.5</v>
          </cell>
          <cell r="AA183"/>
          <cell r="AB183"/>
          <cell r="AC183">
            <v>45695.5</v>
          </cell>
          <cell r="AD183" t="str">
            <v>承認</v>
          </cell>
          <cell r="AE183" t="str">
            <v>2024-12-072</v>
          </cell>
          <cell r="AF183" t="str">
            <v xml:space="preserve"> </v>
          </cell>
          <cell r="AG183"/>
          <cell r="AH183"/>
          <cell r="AI183" t="str">
            <v>未受講</v>
          </cell>
          <cell r="AJ183" t="str">
            <v>未受講</v>
          </cell>
          <cell r="AK183" t="str">
            <v>医学系研究科・医学部・医学部附属病院</v>
          </cell>
          <cell r="AL183" t="str">
            <v>花木 良</v>
          </cell>
          <cell r="AM183" t="str">
            <v>附属病院 小児科</v>
          </cell>
          <cell r="AN183" t="str">
            <v>助教</v>
          </cell>
          <cell r="AO183" t="str">
            <v>未受講</v>
          </cell>
          <cell r="AP183" t="str">
            <v>2024年08月26日</v>
          </cell>
          <cell r="AQ183" t="str">
            <v>豊田 秀実,花木 良,森本 真理,伊藤 卓洋</v>
          </cell>
          <cell r="AR183" t="str">
            <v>医学系研究科 臨床医学系講座,附属病院 小児科,附属病院 周産母子センター,附属病院 小児科</v>
          </cell>
          <cell r="AS183" t="str">
            <v>准教授,助教,助教,助教</v>
          </cell>
          <cell r="AT183" t="str">
            <v>2020年10月01日（有効期限切れ）,未受講,未受講,未受講</v>
          </cell>
          <cell r="AU183" t="str">
            <v>2024年08月20日,2024年08月26日,2024年09月20日,2024年11月09日</v>
          </cell>
          <cell r="AV183"/>
          <cell r="AW183"/>
          <cell r="AX183"/>
          <cell r="AY183"/>
          <cell r="AZ183"/>
          <cell r="BA183" t="str">
            <v>花木 良</v>
          </cell>
          <cell r="BB183" t="str">
            <v>附属病院 小児科</v>
          </cell>
          <cell r="BC183" t="str">
            <v>助教</v>
          </cell>
          <cell r="BD183" t="str">
            <v>附属病院 小児科</v>
          </cell>
          <cell r="BE183"/>
          <cell r="BF183" t="str">
            <v>〇</v>
          </cell>
          <cell r="BG183">
            <v>47848</v>
          </cell>
          <cell r="BH183"/>
          <cell r="BI183"/>
          <cell r="BJ183"/>
          <cell r="BK183"/>
          <cell r="BL183" t="str">
            <v>-</v>
          </cell>
          <cell r="BM183">
            <v>10000</v>
          </cell>
          <cell r="BN183">
            <v>45645</v>
          </cell>
          <cell r="BO183" t="str">
            <v>寄附</v>
          </cell>
          <cell r="BP183">
            <v>45646</v>
          </cell>
          <cell r="BQ183">
            <v>45646</v>
          </cell>
          <cell r="BR183">
            <v>45684</v>
          </cell>
          <cell r="BS183">
            <v>45664</v>
          </cell>
          <cell r="BT183"/>
          <cell r="BX183"/>
          <cell r="BY183"/>
          <cell r="BZ183"/>
        </row>
        <row r="184">
          <cell r="A184">
            <v>183</v>
          </cell>
          <cell r="B184" t="str">
            <v>問山 裕二</v>
          </cell>
          <cell r="C184" t="str">
            <v>伊藤 美由紀</v>
          </cell>
          <cell r="D184" t="str">
            <v>2024-12-073</v>
          </cell>
          <cell r="E184" t="str">
            <v>H2024-220</v>
          </cell>
          <cell r="F184" t="str">
            <v>附属病院倫理委員会</v>
          </cell>
          <cell r="G184" t="str">
            <v>兵庫医科大学 倫理審査委員会</v>
          </cell>
          <cell r="H184" t="str">
            <v>潰瘍性大腸炎に対する大腸全摘術前後の経過と血清抗インテグリンαvβ6 抗体価の推移-多施設共同前向き研究-</v>
          </cell>
          <cell r="I184">
            <v>45608.666990740741</v>
          </cell>
          <cell r="J184">
            <v>45678.499606481484</v>
          </cell>
          <cell r="K184" t="str">
            <v>大北 喜基</v>
          </cell>
          <cell r="L184" t="str">
            <v>医学系研究科 臨床医学系講座</v>
          </cell>
          <cell r="M184" t="str">
            <v>准教授</v>
          </cell>
          <cell r="N184" t="str">
            <v>2018年05月10日（有効期限切れ）</v>
          </cell>
          <cell r="O184" t="str">
            <v>2024年09月19日</v>
          </cell>
          <cell r="P184" t="str">
            <v>問山 裕二</v>
          </cell>
          <cell r="Q184" t="str">
            <v>医学系研究科 臨床医学系講座</v>
          </cell>
          <cell r="R184" t="str">
            <v>教授</v>
          </cell>
          <cell r="S184" t="str">
            <v>問山 裕二</v>
          </cell>
          <cell r="T184" t="str">
            <v>医学系研究科 臨床医学系講座</v>
          </cell>
          <cell r="U184" t="str">
            <v>教授</v>
          </cell>
          <cell r="V184" t="str">
            <v>2021年11月02日（有効期限切れ）</v>
          </cell>
          <cell r="W184" t="str">
            <v>2024年11月05日</v>
          </cell>
          <cell r="Y184">
            <v>46477.5</v>
          </cell>
          <cell r="Z184">
            <v>45632.5</v>
          </cell>
          <cell r="AA184"/>
          <cell r="AB184"/>
          <cell r="AC184">
            <v>45643.5</v>
          </cell>
          <cell r="AD184" t="str">
            <v>承認</v>
          </cell>
          <cell r="AE184" t="str">
            <v>2024-12-073</v>
          </cell>
          <cell r="AF184" t="str">
            <v xml:space="preserve"> </v>
          </cell>
          <cell r="AG184"/>
          <cell r="AH184"/>
          <cell r="AI184" t="str">
            <v>未受講</v>
          </cell>
          <cell r="AJ184" t="str">
            <v>未受講</v>
          </cell>
          <cell r="AK184" t="str">
            <v>医学系研究科・医学部・医学部附属病院</v>
          </cell>
          <cell r="AL184" t="str">
            <v>大北 喜基</v>
          </cell>
          <cell r="AM184" t="str">
            <v>医学系研究科 臨床医学系講座</v>
          </cell>
          <cell r="AN184" t="str">
            <v>准教授</v>
          </cell>
          <cell r="AO184" t="str">
            <v>2018年05月10日（有効期限切れ）</v>
          </cell>
          <cell r="AP184" t="str">
            <v>2024年09月19日</v>
          </cell>
          <cell r="AQ184" t="str">
            <v>大北 喜基,志村 匡信,川村 幹雄</v>
          </cell>
          <cell r="AR184" t="str">
            <v>医学系研究科 臨床医学系講座,附属病院 消化管外科,附属病院 消化管外科</v>
          </cell>
          <cell r="AS184" t="str">
            <v>准教授,助教,講師</v>
          </cell>
          <cell r="AT184" t="str">
            <v>2018年05月10日（有効期限切れ）,2020年10月01日（有効期限切れ）,未受講</v>
          </cell>
          <cell r="AU184" t="str">
            <v>2024年09月19日,2024年08月25日,2024年03月27日</v>
          </cell>
          <cell r="AV184"/>
          <cell r="AW184"/>
          <cell r="AX184"/>
          <cell r="AY184"/>
          <cell r="AZ184"/>
          <cell r="BA184" t="str">
            <v>大北 喜基</v>
          </cell>
          <cell r="BB184" t="str">
            <v>医学系研究科 臨床医学系講座</v>
          </cell>
          <cell r="BC184" t="str">
            <v>准教授</v>
          </cell>
          <cell r="BD184" t="str">
            <v>附属病院 消化管外科</v>
          </cell>
          <cell r="BE184"/>
          <cell r="BF184" t="str">
            <v>〇</v>
          </cell>
          <cell r="BG184">
            <v>46477</v>
          </cell>
          <cell r="BH184"/>
          <cell r="BI184"/>
          <cell r="BJ184"/>
          <cell r="BK184"/>
          <cell r="BL184" t="str">
            <v>-</v>
          </cell>
          <cell r="BM184">
            <v>10000</v>
          </cell>
          <cell r="BN184">
            <v>45645</v>
          </cell>
          <cell r="BO184" t="str">
            <v>授業料</v>
          </cell>
          <cell r="BP184">
            <v>45649</v>
          </cell>
          <cell r="BQ184">
            <v>45649</v>
          </cell>
          <cell r="BR184">
            <v>45684</v>
          </cell>
          <cell r="BS184">
            <v>45664</v>
          </cell>
          <cell r="BT184"/>
          <cell r="BV184"/>
          <cell r="BX184"/>
          <cell r="BY184" t="str">
            <v>〇</v>
          </cell>
          <cell r="BZ184"/>
        </row>
        <row r="185">
          <cell r="A185">
            <v>184</v>
          </cell>
          <cell r="B185" t="str">
            <v>近藤 英司</v>
          </cell>
          <cell r="C185" t="str">
            <v>田口 貴子</v>
          </cell>
          <cell r="D185" t="str">
            <v>2025-02-085</v>
          </cell>
          <cell r="E185" t="str">
            <v>未採番</v>
          </cell>
          <cell r="F185" t="str">
            <v>附属病院倫理委員会</v>
          </cell>
          <cell r="G185"/>
          <cell r="H185" t="str">
            <v xml:space="preserve">卵巣癌、卵巣境界悪性腫瘍患者における細菌叢由来ペプチドcorisin、細菌叢が進展、予後に与える影響に関する観察研究_x000D_
</v>
          </cell>
          <cell r="I185">
            <v>45610.344641203701</v>
          </cell>
          <cell r="J185">
            <v>45700.978900462964</v>
          </cell>
          <cell r="K185" t="str">
            <v>金田 倫子</v>
          </cell>
          <cell r="L185" t="str">
            <v>附属病院 産科婦人科</v>
          </cell>
          <cell r="M185" t="str">
            <v>助教</v>
          </cell>
          <cell r="N185" t="str">
            <v>未受講</v>
          </cell>
          <cell r="O185" t="str">
            <v>2024年08月20日</v>
          </cell>
          <cell r="P185" t="str">
            <v>近藤 英司</v>
          </cell>
          <cell r="Q185" t="str">
            <v>医学系研究科 臨床医学系講座</v>
          </cell>
          <cell r="R185" t="str">
            <v>准教授</v>
          </cell>
          <cell r="S185" t="str">
            <v>近藤 英司</v>
          </cell>
          <cell r="T185" t="str">
            <v>医学系研究科 臨床医学系講座</v>
          </cell>
          <cell r="U185" t="str">
            <v>准教授</v>
          </cell>
          <cell r="V185" t="str">
            <v>2020年10月01日（有効期限切れ）</v>
          </cell>
          <cell r="W185" t="str">
            <v>2024年09月24日</v>
          </cell>
          <cell r="Y185">
            <v>48944.5</v>
          </cell>
          <cell r="Z185">
            <v>45706.5</v>
          </cell>
          <cell r="AA185"/>
          <cell r="AB185"/>
          <cell r="AC185"/>
          <cell r="AD185"/>
          <cell r="AE185" t="str">
            <v>2025-02-085</v>
          </cell>
          <cell r="AF185" t="str">
            <v xml:space="preserve"> </v>
          </cell>
          <cell r="AG185"/>
          <cell r="AH185"/>
          <cell r="AI185" t="str">
            <v>未受講</v>
          </cell>
          <cell r="AJ185" t="str">
            <v>未受講</v>
          </cell>
          <cell r="AK185" t="str">
            <v>医学系研究科・医学部・医学部附属病院</v>
          </cell>
          <cell r="AL185" t="str">
            <v>金田 倫子</v>
          </cell>
          <cell r="AM185" t="str">
            <v>附属病院 産科婦人科</v>
          </cell>
          <cell r="AN185" t="str">
            <v>助教</v>
          </cell>
          <cell r="AO185" t="str">
            <v>未受講</v>
          </cell>
          <cell r="AP185" t="str">
            <v>2024年08月20日</v>
          </cell>
          <cell r="AQ185" t="str">
            <v>吉田 健太,安間 太郎,岡本 幸太,金田 倫子,ガバザ エステバン,ガバザ コリナ,綿重 直樹,小高 紗季</v>
          </cell>
          <cell r="AR185" t="str">
            <v>附属病院 周産母子センター,附属病院 糖尿病・内分泌内科,附属病院 産科婦人科,附属病院 産科婦人科,医学系研究科 基礎医学系講座,医学系研究科 基礎医学系講座,附属病院 産科婦人科,附属病院 産科婦人科</v>
          </cell>
          <cell r="AS185" t="str">
            <v>講師,講師,助教,助教,特任教員（研究担当）,特任教員（研究担当）,医員,医員</v>
          </cell>
          <cell r="AT185" t="str">
            <v>2020年10月01日（有効期限切れ）,2020年10月01日（有効期限切れ）,未受講,未受講,2018年05月10日（有効期限切れ）,未受講,未受講,未受講</v>
          </cell>
          <cell r="AU185" t="str">
            <v>2024年09月05日,2024年02月29日,2024年09月13日,2024年08月20日,2024年03月04日,2024年03月04日,2024年08月08日,2024年09月11日</v>
          </cell>
          <cell r="AV185"/>
          <cell r="AW185"/>
          <cell r="AX185"/>
          <cell r="AY185"/>
          <cell r="AZ185"/>
          <cell r="BA185" t="str">
            <v>松本 剛史</v>
          </cell>
          <cell r="BB185" t="str">
            <v>附属病院 臨床研究開発センター</v>
          </cell>
          <cell r="BC185" t="str">
            <v>助教</v>
          </cell>
          <cell r="BD185" t="str">
            <v>附属病院 産科婦人科</v>
          </cell>
          <cell r="BE185"/>
          <cell r="BF185" t="str">
            <v>〇</v>
          </cell>
          <cell r="BG185">
            <v>48944</v>
          </cell>
          <cell r="BH185"/>
          <cell r="BI185"/>
          <cell r="BJ185"/>
          <cell r="BK185"/>
          <cell r="BL185" t="str">
            <v>-</v>
          </cell>
          <cell r="BM185">
            <v>10000</v>
          </cell>
          <cell r="BN185"/>
          <cell r="BO185"/>
          <cell r="BP185"/>
          <cell r="BQ185"/>
          <cell r="BR185"/>
          <cell r="BS185"/>
          <cell r="BT185"/>
          <cell r="BX185"/>
        </row>
        <row r="186">
          <cell r="A186">
            <v>185</v>
          </cell>
          <cell r="B186" t="str">
            <v>髙尾 仁二</v>
          </cell>
          <cell r="C186" t="str">
            <v>渡辺　薫</v>
          </cell>
          <cell r="D186" t="str">
            <v>2024-12-055</v>
          </cell>
          <cell r="E186" t="str">
            <v>H2024-208</v>
          </cell>
          <cell r="F186" t="str">
            <v>附属病院倫理委員会</v>
          </cell>
          <cell r="G186" t="str">
            <v>国立研究開発法人国立がん研究センター研究倫理審査委員会</v>
          </cell>
          <cell r="H186" t="str">
            <v>JCOG2012;病理病期II、IIIA 期非小細胞肺癌に対する術後サーベイランスに関するランダム化比較試験</v>
          </cell>
          <cell r="I186">
            <v>45610.726736111108</v>
          </cell>
          <cell r="J186">
            <v>45616.757939814815</v>
          </cell>
          <cell r="K186" t="str">
            <v>川口 晃司</v>
          </cell>
          <cell r="L186" t="str">
            <v>附属病院 臨床研究開発センター</v>
          </cell>
          <cell r="M186" t="str">
            <v>准教授</v>
          </cell>
          <cell r="N186" t="str">
            <v>2020年10月01日（有効期限切れ）</v>
          </cell>
          <cell r="O186" t="str">
            <v>2024年08月21日</v>
          </cell>
          <cell r="P186" t="str">
            <v>髙尾 仁二</v>
          </cell>
          <cell r="Q186" t="str">
            <v>医学系研究科 臨床医学系講座</v>
          </cell>
          <cell r="R186" t="str">
            <v>大学院担当教授</v>
          </cell>
          <cell r="S186" t="str">
            <v>髙尾 仁二</v>
          </cell>
          <cell r="T186" t="str">
            <v>医学系研究科 臨床医学系講座</v>
          </cell>
          <cell r="U186" t="str">
            <v>大学院担当教授</v>
          </cell>
          <cell r="V186" t="str">
            <v>2020年10月01日（有効期限切れ）</v>
          </cell>
          <cell r="W186" t="str">
            <v>2024年08月24日</v>
          </cell>
          <cell r="Y186">
            <v>48491.5</v>
          </cell>
          <cell r="Z186">
            <v>45632.5</v>
          </cell>
          <cell r="AA186"/>
          <cell r="AB186"/>
          <cell r="AC186">
            <v>45638.5</v>
          </cell>
          <cell r="AD186" t="str">
            <v>承認</v>
          </cell>
          <cell r="AE186" t="str">
            <v>2024-12-055</v>
          </cell>
          <cell r="AF186" t="str">
            <v>髙尾 仁二</v>
          </cell>
          <cell r="AG186" t="str">
            <v>医学系研究科 臨床医学系講座</v>
          </cell>
          <cell r="AH186" t="str">
            <v>大学院担当教授</v>
          </cell>
          <cell r="AI186" t="str">
            <v>2020年10月01日（有効期限切れ）</v>
          </cell>
          <cell r="AJ186" t="str">
            <v>2024年08月24日</v>
          </cell>
          <cell r="AK186" t="str">
            <v>医学系研究科・医学部・医学部附属病院</v>
          </cell>
          <cell r="AL186" t="str">
            <v>北川 美佐</v>
          </cell>
          <cell r="AM186" t="str">
            <v>附属病院 呼吸器外科</v>
          </cell>
          <cell r="AN186" t="str">
            <v>事務補佐員</v>
          </cell>
          <cell r="AO186" t="str">
            <v>未受講</v>
          </cell>
          <cell r="AP186" t="str">
            <v>2024年08月21日</v>
          </cell>
          <cell r="AQ186" t="str">
            <v>島本 亮,金田 真吏,伊藤 大介,川口 晃司</v>
          </cell>
          <cell r="AR186" t="str">
            <v>附属病院 呼吸器外科,附属病院 呼吸器外科,附属病院 呼吸器外科,附属病院 臨床研究開発センター</v>
          </cell>
          <cell r="AS186" t="str">
            <v>准教授,助教,医員,准教授</v>
          </cell>
          <cell r="AT186" t="str">
            <v>2020年10月01日（有効期限切れ）,2020年10月01日（有効期限切れ）,未受講,2020年10月01日（有効期限切れ）</v>
          </cell>
          <cell r="AU186" t="str">
            <v>2024年08月25日,2024年09月05日,2024年01月19日（有効期限切れ）,2024年08月21日</v>
          </cell>
          <cell r="AV186"/>
          <cell r="AW186"/>
          <cell r="AX186"/>
          <cell r="AY186"/>
          <cell r="AZ186"/>
          <cell r="BA186" t="str">
            <v>川口 晃司</v>
          </cell>
          <cell r="BB186" t="str">
            <v>附属病院 臨床研究開発センター</v>
          </cell>
          <cell r="BC186" t="str">
            <v>准教授</v>
          </cell>
          <cell r="BD186" t="str">
            <v>附属病院 呼吸器外科</v>
          </cell>
          <cell r="BE186"/>
          <cell r="BF186" t="str">
            <v>〇</v>
          </cell>
          <cell r="BG186">
            <v>48491</v>
          </cell>
          <cell r="BH186"/>
          <cell r="BI186"/>
          <cell r="BJ186"/>
          <cell r="BK186" t="str">
            <v>〇</v>
          </cell>
          <cell r="BL186" t="str">
            <v>-</v>
          </cell>
          <cell r="BM186">
            <v>20000</v>
          </cell>
          <cell r="BN186">
            <v>45645</v>
          </cell>
          <cell r="BO186" t="str">
            <v>その他</v>
          </cell>
          <cell r="BP186">
            <v>45646</v>
          </cell>
          <cell r="BQ186">
            <v>45646</v>
          </cell>
          <cell r="BR186">
            <v>45684</v>
          </cell>
          <cell r="BS186">
            <v>45664</v>
          </cell>
          <cell r="BT186" t="str">
            <v>治験</v>
          </cell>
          <cell r="BV186"/>
          <cell r="BX186"/>
          <cell r="BY186"/>
          <cell r="BZ186"/>
        </row>
        <row r="187">
          <cell r="A187">
            <v>186</v>
          </cell>
          <cell r="B187" t="str">
            <v>中川 勇人</v>
          </cell>
          <cell r="C187" t="str">
            <v>栗田 圭子</v>
          </cell>
          <cell r="D187" t="str">
            <v>2025-02-084</v>
          </cell>
          <cell r="E187" t="str">
            <v>未採番</v>
          </cell>
          <cell r="F187" t="str">
            <v>附属病院倫理委員会</v>
          </cell>
          <cell r="G187"/>
          <cell r="H187" t="str">
            <v>膵癌の術前化学放射線療法における胆道ステントの検討</v>
          </cell>
          <cell r="I187">
            <v>45611.710451388892</v>
          </cell>
          <cell r="J187">
            <v>45677.515555555554</v>
          </cell>
          <cell r="K187" t="str">
            <v>中村 佳史</v>
          </cell>
          <cell r="L187" t="str">
            <v>附属病院 消化器・肝臓内科</v>
          </cell>
          <cell r="M187" t="str">
            <v>医員</v>
          </cell>
          <cell r="N187" t="str">
            <v>未受講</v>
          </cell>
          <cell r="O187" t="str">
            <v>2024年03月12日</v>
          </cell>
          <cell r="P187" t="str">
            <v>中川 勇人</v>
          </cell>
          <cell r="Q187" t="str">
            <v>医学系研究科 臨床医学系講座</v>
          </cell>
          <cell r="R187" t="str">
            <v>大学院担当教授</v>
          </cell>
          <cell r="S187" t="str">
            <v>山田 玲子</v>
          </cell>
          <cell r="T187" t="str">
            <v>附属病院 消化器・肝臓内科</v>
          </cell>
          <cell r="U187" t="str">
            <v>助教</v>
          </cell>
          <cell r="V187" t="str">
            <v>2020年10月01日（有効期限切れ）</v>
          </cell>
          <cell r="W187" t="str">
            <v>2024年09月02日</v>
          </cell>
          <cell r="Y187">
            <v>47483.5</v>
          </cell>
          <cell r="Z187">
            <v>45706.5</v>
          </cell>
          <cell r="AA187"/>
          <cell r="AB187"/>
          <cell r="AC187"/>
          <cell r="AD187"/>
          <cell r="AE187" t="str">
            <v>2025-02-084</v>
          </cell>
          <cell r="AF187" t="str">
            <v xml:space="preserve"> </v>
          </cell>
          <cell r="AG187"/>
          <cell r="AH187"/>
          <cell r="AI187" t="str">
            <v>未受講</v>
          </cell>
          <cell r="AJ187" t="str">
            <v>未受講</v>
          </cell>
          <cell r="AK187" t="str">
            <v>医学系研究科・医学部・医学部附属病院</v>
          </cell>
          <cell r="AL187" t="str">
            <v>中村 佳史</v>
          </cell>
          <cell r="AM187" t="str">
            <v>附属病院 消化器・肝臓内科</v>
          </cell>
          <cell r="AN187" t="str">
            <v>医員</v>
          </cell>
          <cell r="AO187" t="str">
            <v>未受講</v>
          </cell>
          <cell r="AP187" t="str">
            <v>2024年03月12日</v>
          </cell>
          <cell r="AQ187" t="str">
            <v>村田 泰洋,岸和田 昌之,大和 浩乃,水野 修吾,栗山 直久,早﨑 碧泉,中村 佳史,島田 康彬,田中 隆光,野瀬 賢治,三輪田 哲郎</v>
          </cell>
          <cell r="AR187" t="str">
            <v>附属病院 肝胆膵・移植外科,附属病院 災害対策推進・教育センター,附属病院 消化器・肝臓内科,医学系研究科 臨床医学系講座,医学系研究科 臨床医学系講座,附属病院 肝胆膵・移植外科,附属病院 消化器・肝臓内科,附属病院 消化器・肝臓内科,附属病院 消化器・肝臓内科,附属病院 消化器・肝臓内科,附属病院 消化器・肝臓内科</v>
          </cell>
          <cell r="AS187" t="str">
            <v>講師,准教授,医員,教授,准教授,講師,医員,医員,医員,医員,医員</v>
          </cell>
          <cell r="AT187" t="str">
            <v>2020年10月01日（有効期限切れ）,2020年10月01日（有効期限切れ）,未受講,2020年10月01日（有効期限切れ）,2020年10月01日（有効期限切れ）,2020年10月01日（有効期限切れ）,未受講,未受講,未受講,未受講,未受講</v>
          </cell>
          <cell r="AU187" t="str">
            <v>2024年08月31日,2024年08月20日,2024年12月27日,2024年08月20日,2024年08月21日,2024年08月20日,2024年03月12日,2024年05月05日,2024年02月01日（有効期限切れ）,2024年10月04日,2024年04月26日</v>
          </cell>
          <cell r="AV187"/>
          <cell r="AW187"/>
          <cell r="AX187"/>
          <cell r="AY187"/>
          <cell r="AZ187"/>
          <cell r="BA187" t="str">
            <v>栗田 圭子</v>
          </cell>
          <cell r="BB187" t="str">
            <v>医学系研究科 臨床医学系講座</v>
          </cell>
          <cell r="BC187" t="str">
            <v>非常勤職員</v>
          </cell>
          <cell r="BD187" t="str">
            <v>医学部</v>
          </cell>
          <cell r="BE187"/>
          <cell r="BF187" t="str">
            <v>〇</v>
          </cell>
          <cell r="BG187">
            <v>47483</v>
          </cell>
          <cell r="BH187"/>
          <cell r="BI187"/>
          <cell r="BJ187"/>
          <cell r="BK187"/>
          <cell r="BL187" t="str">
            <v>-</v>
          </cell>
          <cell r="BM187">
            <v>10000</v>
          </cell>
          <cell r="BN187"/>
          <cell r="BO187"/>
          <cell r="BP187"/>
          <cell r="BQ187"/>
          <cell r="BR187"/>
          <cell r="BS187"/>
          <cell r="BT187"/>
          <cell r="BX187"/>
          <cell r="BY187" t="str">
            <v>〇</v>
          </cell>
        </row>
        <row r="188">
          <cell r="A188">
            <v>187</v>
          </cell>
          <cell r="B188" t="str">
            <v>俵 功</v>
          </cell>
          <cell r="C188" t="str">
            <v>稲垣 仁美</v>
          </cell>
          <cell r="D188" t="str">
            <v>2024-12-052</v>
          </cell>
          <cell r="E188" t="str">
            <v>H2024-207</v>
          </cell>
          <cell r="F188" t="str">
            <v>附属病院倫理委員会</v>
          </cell>
          <cell r="G188" t="str">
            <v>順天堂大学医学部医学系研究等倫理委員会</v>
          </cell>
          <cell r="H188" t="str">
            <v>POEMS症候群患者を対象としたビタミンB6研究</v>
          </cell>
          <cell r="I188">
            <v>45612.743946759256</v>
          </cell>
          <cell r="J188">
            <v>45616.074166666665</v>
          </cell>
          <cell r="K188" t="str">
            <v>杦本 由香</v>
          </cell>
          <cell r="L188" t="str">
            <v>医学系研究科 臨床医学系講座</v>
          </cell>
          <cell r="M188" t="str">
            <v>准教授</v>
          </cell>
          <cell r="N188" t="str">
            <v>2020年10月01日（有効期限切れ）</v>
          </cell>
          <cell r="O188" t="str">
            <v>2024年11月08日</v>
          </cell>
          <cell r="P188" t="str">
            <v>俵 功</v>
          </cell>
          <cell r="Q188" t="str">
            <v>医学系研究科 臨床医学系講座</v>
          </cell>
          <cell r="R188" t="str">
            <v>教授</v>
          </cell>
          <cell r="S188" t="str">
            <v>杦本 由香</v>
          </cell>
          <cell r="T188" t="str">
            <v>医学系研究科 臨床医学系講座</v>
          </cell>
          <cell r="U188" t="str">
            <v>准教授</v>
          </cell>
          <cell r="V188" t="str">
            <v>2020年10月01日（有効期限切れ）</v>
          </cell>
          <cell r="W188" t="str">
            <v>2024年11月08日</v>
          </cell>
          <cell r="Y188">
            <v>48210.5</v>
          </cell>
          <cell r="Z188">
            <v>45632.5</v>
          </cell>
          <cell r="AA188"/>
          <cell r="AB188"/>
          <cell r="AC188">
            <v>45638.5</v>
          </cell>
          <cell r="AD188" t="str">
            <v>承認</v>
          </cell>
          <cell r="AE188" t="str">
            <v>2024-12-052</v>
          </cell>
          <cell r="AF188" t="str">
            <v xml:space="preserve"> </v>
          </cell>
          <cell r="AG188"/>
          <cell r="AH188"/>
          <cell r="AI188" t="str">
            <v>未受講</v>
          </cell>
          <cell r="AJ188" t="str">
            <v>未受講</v>
          </cell>
          <cell r="AK188" t="str">
            <v>医学系研究科・医学部・医学部附属病院</v>
          </cell>
          <cell r="AL188" t="str">
            <v>杦本 由香</v>
          </cell>
          <cell r="AM188" t="str">
            <v>医学系研究科 臨床医学系講座</v>
          </cell>
          <cell r="AN188" t="str">
            <v>准教授</v>
          </cell>
          <cell r="AO188" t="str">
            <v>2020年10月01日（有効期限切れ）</v>
          </cell>
          <cell r="AP188" t="str">
            <v>2024年11月08日</v>
          </cell>
          <cell r="AQ188"/>
          <cell r="AR188"/>
          <cell r="AS188"/>
          <cell r="AT188"/>
          <cell r="AU188"/>
          <cell r="AV188"/>
          <cell r="AW188"/>
          <cell r="AX188"/>
          <cell r="AY188"/>
          <cell r="AZ188"/>
          <cell r="BA188" t="str">
            <v>杦本 由香</v>
          </cell>
          <cell r="BB188" t="str">
            <v>医学系研究科 臨床医学系講座</v>
          </cell>
          <cell r="BC188" t="str">
            <v>准教授</v>
          </cell>
          <cell r="BD188" t="str">
            <v>附属病院 血液内科</v>
          </cell>
          <cell r="BE188"/>
          <cell r="BF188" t="str">
            <v>〇</v>
          </cell>
          <cell r="BG188">
            <v>48210</v>
          </cell>
          <cell r="BH188"/>
          <cell r="BI188"/>
          <cell r="BJ188"/>
          <cell r="BK188"/>
          <cell r="BL188" t="str">
            <v>-</v>
          </cell>
          <cell r="BM188">
            <v>10000</v>
          </cell>
          <cell r="BN188" t="str">
            <v>2024/12/19,1/7</v>
          </cell>
          <cell r="BO188" t="str">
            <v>寄附</v>
          </cell>
          <cell r="BP188">
            <v>45664</v>
          </cell>
          <cell r="BQ188">
            <v>45665</v>
          </cell>
          <cell r="BR188">
            <v>45684</v>
          </cell>
          <cell r="BS188">
            <v>45673</v>
          </cell>
          <cell r="BT188"/>
          <cell r="BX188"/>
          <cell r="BY188" t="str">
            <v>〇</v>
          </cell>
          <cell r="BZ188"/>
        </row>
        <row r="189">
          <cell r="A189">
            <v>188</v>
          </cell>
          <cell r="B189" t="str">
            <v>百崎 良</v>
          </cell>
          <cell r="C189" t="str">
            <v>中山 宏江</v>
          </cell>
          <cell r="D189" t="str">
            <v>2024-12-096</v>
          </cell>
          <cell r="E189" t="str">
            <v>H2025-006</v>
          </cell>
          <cell r="F189" t="str">
            <v>附属病院倫理委員会</v>
          </cell>
          <cell r="G189"/>
          <cell r="H189" t="str">
            <v>メタバースユーザーの健康状態に関するアンケート調査</v>
          </cell>
          <cell r="I189">
            <v>45613.596099537041</v>
          </cell>
          <cell r="J189">
            <v>45665.683229166665</v>
          </cell>
          <cell r="K189" t="str">
            <v>百崎 良</v>
          </cell>
          <cell r="L189" t="str">
            <v>附属病院 リハビリテーション部</v>
          </cell>
          <cell r="M189" t="str">
            <v>教授</v>
          </cell>
          <cell r="N189" t="str">
            <v>2020年10月01日（有効期限切れ）</v>
          </cell>
          <cell r="O189" t="str">
            <v>2024年08月29日</v>
          </cell>
          <cell r="P189" t="str">
            <v>百崎 良</v>
          </cell>
          <cell r="Q189" t="str">
            <v>附属病院 リハビリテーション部</v>
          </cell>
          <cell r="R189" t="str">
            <v>教授</v>
          </cell>
          <cell r="S189" t="str">
            <v>百崎 良</v>
          </cell>
          <cell r="T189" t="str">
            <v>附属病院 リハビリテーション部</v>
          </cell>
          <cell r="U189" t="str">
            <v>教授</v>
          </cell>
          <cell r="V189" t="str">
            <v>2020年10月01日（有効期限切れ）</v>
          </cell>
          <cell r="W189" t="str">
            <v>2024年08月29日</v>
          </cell>
          <cell r="Y189">
            <v>46264.5</v>
          </cell>
          <cell r="Z189">
            <v>45649.5</v>
          </cell>
          <cell r="AA189">
            <v>45666.5</v>
          </cell>
          <cell r="AB189" t="str">
            <v>承認</v>
          </cell>
          <cell r="AC189">
            <v>45673.5</v>
          </cell>
          <cell r="AD189" t="str">
            <v>承認</v>
          </cell>
          <cell r="AE189" t="str">
            <v>2024-12-096</v>
          </cell>
          <cell r="AF189" t="str">
            <v xml:space="preserve"> </v>
          </cell>
          <cell r="AG189"/>
          <cell r="AH189"/>
          <cell r="AI189" t="str">
            <v>未受講</v>
          </cell>
          <cell r="AJ189" t="str">
            <v>未受講</v>
          </cell>
          <cell r="AK189" t="str">
            <v>医学系研究科・医学部・医学部附属病院</v>
          </cell>
          <cell r="AL189" t="str">
            <v>百崎 良</v>
          </cell>
          <cell r="AM189" t="str">
            <v>附属病院 リハビリテーション部</v>
          </cell>
          <cell r="AN189" t="str">
            <v>教授</v>
          </cell>
          <cell r="AO189" t="str">
            <v>2020年10月01日（有効期限切れ）</v>
          </cell>
          <cell r="AP189" t="str">
            <v>2024年08月29日</v>
          </cell>
          <cell r="AQ189" t="str">
            <v>坂本 良太</v>
          </cell>
          <cell r="AR189" t="str">
            <v>附属病院 医療情報管理部</v>
          </cell>
          <cell r="AS189" t="str">
            <v>大学院担当助教</v>
          </cell>
          <cell r="AT189" t="str">
            <v>2020年10月01日（有効期限切れ）</v>
          </cell>
          <cell r="AU189" t="str">
            <v>2024年11月05日</v>
          </cell>
          <cell r="AV189"/>
          <cell r="AW189"/>
          <cell r="AX189"/>
          <cell r="AY189"/>
          <cell r="AZ189"/>
          <cell r="BA189"/>
          <cell r="BB189"/>
          <cell r="BC189"/>
          <cell r="BD189" t="str">
            <v>附属病院 リハビリテーション部</v>
          </cell>
          <cell r="BE189"/>
          <cell r="BF189" t="str">
            <v>〇</v>
          </cell>
          <cell r="BG189">
            <v>46264</v>
          </cell>
          <cell r="BH189"/>
          <cell r="BI189"/>
          <cell r="BJ189"/>
          <cell r="BK189"/>
          <cell r="BL189" t="str">
            <v>-</v>
          </cell>
          <cell r="BM189">
            <v>10000</v>
          </cell>
          <cell r="BN189">
            <v>45678</v>
          </cell>
          <cell r="BO189" t="str">
            <v>授業料</v>
          </cell>
          <cell r="BP189">
            <v>45678</v>
          </cell>
          <cell r="BQ189">
            <v>45678</v>
          </cell>
          <cell r="BR189">
            <v>45684</v>
          </cell>
          <cell r="BS189">
            <v>45693</v>
          </cell>
          <cell r="BT189"/>
          <cell r="BV189"/>
          <cell r="BX189"/>
          <cell r="BY189" t="str">
            <v>〇</v>
          </cell>
        </row>
        <row r="190">
          <cell r="A190">
            <v>189</v>
          </cell>
          <cell r="B190" t="str">
            <v>百崎 良</v>
          </cell>
          <cell r="C190" t="str">
            <v>中山 宏江</v>
          </cell>
          <cell r="D190" t="str">
            <v>2024-12-101</v>
          </cell>
          <cell r="E190" t="str">
            <v>未採番</v>
          </cell>
          <cell r="F190" t="str">
            <v>附属病院倫理委員会</v>
          </cell>
          <cell r="G190"/>
          <cell r="H190" t="str">
            <v>遠隔講義における講師の見ためが受講者の感情に与える影響</v>
          </cell>
          <cell r="I190">
            <v>45613.617476851854</v>
          </cell>
          <cell r="J190">
            <v>45648.756805555553</v>
          </cell>
          <cell r="K190" t="str">
            <v>百崎 良</v>
          </cell>
          <cell r="L190" t="str">
            <v>附属病院 リハビリテーション部</v>
          </cell>
          <cell r="M190" t="str">
            <v>教授</v>
          </cell>
          <cell r="N190" t="str">
            <v>2020年10月01日（有効期限切れ）</v>
          </cell>
          <cell r="O190" t="str">
            <v>2024年08月29日</v>
          </cell>
          <cell r="P190" t="str">
            <v>百崎 良</v>
          </cell>
          <cell r="Q190" t="str">
            <v>附属病院 リハビリテーション部</v>
          </cell>
          <cell r="R190" t="str">
            <v>教授</v>
          </cell>
          <cell r="S190" t="str">
            <v>百崎 良</v>
          </cell>
          <cell r="T190" t="str">
            <v>附属病院 リハビリテーション部</v>
          </cell>
          <cell r="U190" t="str">
            <v>教授</v>
          </cell>
          <cell r="V190" t="str">
            <v>2020年10月01日（有効期限切れ）</v>
          </cell>
          <cell r="W190" t="str">
            <v>2024年08月29日</v>
          </cell>
          <cell r="Y190">
            <v>46264.5</v>
          </cell>
          <cell r="Z190">
            <v>45652.5</v>
          </cell>
          <cell r="AA190"/>
          <cell r="AB190"/>
          <cell r="AC190"/>
          <cell r="AD190"/>
          <cell r="AE190" t="str">
            <v>2024-12-101</v>
          </cell>
          <cell r="AF190" t="str">
            <v xml:space="preserve"> </v>
          </cell>
          <cell r="AG190"/>
          <cell r="AH190"/>
          <cell r="AI190" t="str">
            <v>未受講</v>
          </cell>
          <cell r="AJ190" t="str">
            <v>未受講</v>
          </cell>
          <cell r="AK190" t="str">
            <v>医学系研究科・医学部・医学部附属病院</v>
          </cell>
          <cell r="AL190" t="str">
            <v>百崎 良</v>
          </cell>
          <cell r="AM190" t="str">
            <v>附属病院 リハビリテーション部</v>
          </cell>
          <cell r="AN190" t="str">
            <v>教授</v>
          </cell>
          <cell r="AO190" t="str">
            <v>2020年10月01日（有効期限切れ）</v>
          </cell>
          <cell r="AP190" t="str">
            <v>2024年08月29日</v>
          </cell>
          <cell r="AQ190" t="str">
            <v>清水 昭雄</v>
          </cell>
          <cell r="AR190" t="str">
            <v>附属病院 リハビリテーション部</v>
          </cell>
          <cell r="AS190" t="str">
            <v>助教</v>
          </cell>
          <cell r="AT190" t="str">
            <v>未受講</v>
          </cell>
          <cell r="AU190" t="str">
            <v>2024年11月11日</v>
          </cell>
          <cell r="AV190"/>
          <cell r="AW190"/>
          <cell r="AX190"/>
          <cell r="AY190"/>
          <cell r="AZ190"/>
          <cell r="BA190" t="str">
            <v>牛田 健太</v>
          </cell>
          <cell r="BB190" t="str">
            <v>附属病院 リハビリテーション部</v>
          </cell>
          <cell r="BC190" t="str">
            <v>理学療法士</v>
          </cell>
          <cell r="BD190" t="str">
            <v>附属病院 リハビリテーション部</v>
          </cell>
          <cell r="BE190"/>
          <cell r="BF190" t="str">
            <v>〇</v>
          </cell>
          <cell r="BG190">
            <v>46264</v>
          </cell>
          <cell r="BH190"/>
          <cell r="BI190"/>
          <cell r="BJ190"/>
          <cell r="BK190"/>
          <cell r="BL190" t="str">
            <v>-</v>
          </cell>
          <cell r="BM190">
            <v>10000</v>
          </cell>
          <cell r="BN190">
            <v>45678</v>
          </cell>
          <cell r="BO190" t="str">
            <v>授業料</v>
          </cell>
          <cell r="BP190">
            <v>45678</v>
          </cell>
          <cell r="BQ190">
            <v>45678</v>
          </cell>
          <cell r="BR190">
            <v>45684</v>
          </cell>
          <cell r="BS190">
            <v>45693</v>
          </cell>
          <cell r="BT190"/>
          <cell r="BV190"/>
          <cell r="BX190"/>
          <cell r="BY190" t="str">
            <v>〇</v>
          </cell>
        </row>
        <row r="191">
          <cell r="A191">
            <v>190</v>
          </cell>
          <cell r="B191" t="str">
            <v>髙尾 仁二</v>
          </cell>
          <cell r="C191" t="str">
            <v>渡辺　薫</v>
          </cell>
          <cell r="D191" t="str">
            <v>2024-12-059</v>
          </cell>
          <cell r="E191" t="str">
            <v>H2024-210</v>
          </cell>
          <cell r="F191" t="str">
            <v>附属病院倫理委員会</v>
          </cell>
          <cell r="G191" t="str">
            <v>国立研究開発法人国立がん研究センター研究倫理審査委員会</v>
          </cell>
          <cell r="H191" t="str">
            <v>JCOG2109: 80歳以上の高齢者肺野末梢小型非小細胞肺癌における区域切除 vs. 楔状切除のランダム化比較試験</v>
          </cell>
          <cell r="I191">
            <v>45614.751180555555</v>
          </cell>
          <cell r="J191">
            <v>45619.354837962965</v>
          </cell>
          <cell r="K191" t="str">
            <v>川口 晃司</v>
          </cell>
          <cell r="L191" t="str">
            <v>附属病院 臨床研究開発センター</v>
          </cell>
          <cell r="M191" t="str">
            <v>准教授</v>
          </cell>
          <cell r="N191" t="str">
            <v>2020年10月01日（有効期限切れ）</v>
          </cell>
          <cell r="O191" t="str">
            <v>2024年08月21日</v>
          </cell>
          <cell r="P191" t="str">
            <v>髙尾 仁二</v>
          </cell>
          <cell r="Q191" t="str">
            <v>医学系研究科 臨床医学系講座</v>
          </cell>
          <cell r="R191" t="str">
            <v>大学院担当教授</v>
          </cell>
          <cell r="S191" t="str">
            <v>髙尾 仁二</v>
          </cell>
          <cell r="T191" t="str">
            <v>医学系研究科 臨床医学系講座</v>
          </cell>
          <cell r="U191" t="str">
            <v>大学院担当教授</v>
          </cell>
          <cell r="V191" t="str">
            <v>2020年10月01日（有効期限切れ）</v>
          </cell>
          <cell r="W191" t="str">
            <v>2024年08月24日</v>
          </cell>
          <cell r="Y191">
            <v>48914.5</v>
          </cell>
          <cell r="Z191">
            <v>45632.5</v>
          </cell>
          <cell r="AA191"/>
          <cell r="AB191"/>
          <cell r="AC191">
            <v>45639.5</v>
          </cell>
          <cell r="AD191" t="str">
            <v>承認</v>
          </cell>
          <cell r="AE191" t="str">
            <v>2024-12-059</v>
          </cell>
          <cell r="AF191" t="str">
            <v>髙尾 仁二</v>
          </cell>
          <cell r="AG191" t="str">
            <v>医学系研究科 臨床医学系講座</v>
          </cell>
          <cell r="AH191" t="str">
            <v>大学院担当教授</v>
          </cell>
          <cell r="AI191" t="str">
            <v>2020年10月01日（有効期限切れ）</v>
          </cell>
          <cell r="AJ191" t="str">
            <v>2024年08月24日</v>
          </cell>
          <cell r="AK191" t="str">
            <v>医学系研究科・医学部・医学部附属病院</v>
          </cell>
          <cell r="AL191" t="str">
            <v>川口 晃司</v>
          </cell>
          <cell r="AM191" t="str">
            <v>附属病院 臨床研究開発センター</v>
          </cell>
          <cell r="AN191" t="str">
            <v>准教授</v>
          </cell>
          <cell r="AO191" t="str">
            <v>2020年10月01日（有効期限切れ）</v>
          </cell>
          <cell r="AP191" t="str">
            <v>2024年08月21日</v>
          </cell>
          <cell r="AQ191" t="str">
            <v>島本 亮,金田 真吏,川口 晃司,伊藤 大介</v>
          </cell>
          <cell r="AR191" t="str">
            <v>附属病院 呼吸器外科,附属病院 呼吸器外科,附属病院 臨床研究開発センター,附属病院 呼吸器外科</v>
          </cell>
          <cell r="AS191" t="str">
            <v>准教授,助教,准教授,医員</v>
          </cell>
          <cell r="AT191" t="str">
            <v>2020年10月01日（有効期限切れ）,2020年10月01日（有効期限切れ）,2020年10月01日（有効期限切れ）,未受講</v>
          </cell>
          <cell r="AU191" t="str">
            <v>2024年08月25日,2024年09月05日,2024年08月21日,2024年01月19日（有効期限切れ）</v>
          </cell>
          <cell r="AV191"/>
          <cell r="AW191"/>
          <cell r="AX191"/>
          <cell r="AY191"/>
          <cell r="AZ191"/>
          <cell r="BA191" t="str">
            <v>川口 晃司</v>
          </cell>
          <cell r="BB191" t="str">
            <v>附属病院 臨床研究開発センター</v>
          </cell>
          <cell r="BC191" t="str">
            <v>准教授</v>
          </cell>
          <cell r="BD191" t="str">
            <v>附属病院 呼吸器外科</v>
          </cell>
          <cell r="BE191"/>
          <cell r="BF191" t="str">
            <v>〇</v>
          </cell>
          <cell r="BG191">
            <v>48914</v>
          </cell>
          <cell r="BH191"/>
          <cell r="BI191"/>
          <cell r="BJ191"/>
          <cell r="BK191" t="str">
            <v>〇</v>
          </cell>
          <cell r="BL191" t="str">
            <v>-</v>
          </cell>
          <cell r="BM191">
            <v>20000</v>
          </cell>
          <cell r="BN191">
            <v>45645</v>
          </cell>
          <cell r="BO191" t="str">
            <v>その他</v>
          </cell>
          <cell r="BP191">
            <v>45646</v>
          </cell>
          <cell r="BQ191">
            <v>45646</v>
          </cell>
          <cell r="BR191">
            <v>45684</v>
          </cell>
          <cell r="BS191">
            <v>45664</v>
          </cell>
          <cell r="BT191" t="str">
            <v>治験</v>
          </cell>
          <cell r="BV191"/>
          <cell r="BX191"/>
          <cell r="BY191"/>
          <cell r="BZ191"/>
        </row>
        <row r="192">
          <cell r="A192">
            <v>191</v>
          </cell>
          <cell r="B192" t="str">
            <v>山口 素子</v>
          </cell>
          <cell r="C192" t="str">
            <v>稲垣 仁美</v>
          </cell>
          <cell r="D192" t="str">
            <v>2024-12-057</v>
          </cell>
          <cell r="E192" t="str">
            <v>H2024-209</v>
          </cell>
          <cell r="F192" t="str">
            <v>附属病院倫理委員会</v>
          </cell>
          <cell r="G192" t="str">
            <v>島根大学医学部医学研究倫理委員会</v>
          </cell>
          <cell r="H192" t="str">
            <v xml:space="preserve">初発節外性NK/T細胞リンパ腫における治療実態把握と予後因子解析を目的とした国際共同研究プロジェクト_x000D_
</v>
          </cell>
          <cell r="I192">
            <v>45615.455416666664</v>
          </cell>
          <cell r="J192">
            <v>45618.567743055559</v>
          </cell>
          <cell r="K192" t="str">
            <v>寺川 智子</v>
          </cell>
          <cell r="L192" t="str">
            <v>医学系研究科 先進血液腫瘍学講座</v>
          </cell>
          <cell r="M192" t="str">
            <v>非常勤職員</v>
          </cell>
          <cell r="N192" t="str">
            <v>未受講</v>
          </cell>
          <cell r="O192" t="str">
            <v>未受講</v>
          </cell>
          <cell r="P192" t="str">
            <v>山口 素子</v>
          </cell>
          <cell r="Q192" t="str">
            <v>医学系研究科 先進血液腫瘍学講座</v>
          </cell>
          <cell r="R192" t="str">
            <v>寄附講座教授</v>
          </cell>
          <cell r="S192" t="str">
            <v>山口 素子</v>
          </cell>
          <cell r="T192" t="str">
            <v>医学系研究科 先進血液腫瘍学講座</v>
          </cell>
          <cell r="U192" t="str">
            <v>寄附講座教授</v>
          </cell>
          <cell r="V192" t="str">
            <v>2020年10月01日（有効期限切れ）</v>
          </cell>
          <cell r="W192" t="str">
            <v>2024年08月23日</v>
          </cell>
          <cell r="Y192">
            <v>47299.5</v>
          </cell>
          <cell r="Z192">
            <v>45632.5</v>
          </cell>
          <cell r="AA192"/>
          <cell r="AB192"/>
          <cell r="AC192">
            <v>45639.5</v>
          </cell>
          <cell r="AD192" t="str">
            <v>承認</v>
          </cell>
          <cell r="AE192" t="str">
            <v>2024-12-057</v>
          </cell>
          <cell r="AF192" t="str">
            <v xml:space="preserve"> </v>
          </cell>
          <cell r="AG192"/>
          <cell r="AH192"/>
          <cell r="AI192" t="str">
            <v>未受講</v>
          </cell>
          <cell r="AJ192" t="str">
            <v>未受講</v>
          </cell>
          <cell r="AK192" t="str">
            <v>医学系研究科・医学部・医学部附属病院</v>
          </cell>
          <cell r="AL192" t="str">
            <v xml:space="preserve"> </v>
          </cell>
          <cell r="AM192"/>
          <cell r="AN192"/>
          <cell r="AO192" t="str">
            <v>未受講</v>
          </cell>
          <cell r="AP192" t="str">
            <v>未受講</v>
          </cell>
          <cell r="AQ192" t="str">
            <v>宮﨑 香奈,名藤 佑真</v>
          </cell>
          <cell r="AR192" t="str">
            <v>附属病院 血液内科,附属病院 血液内科</v>
          </cell>
          <cell r="AS192" t="str">
            <v>講師,医員</v>
          </cell>
          <cell r="AT192" t="str">
            <v>2020年10月01日（有効期限切れ）,未受講</v>
          </cell>
          <cell r="AU192" t="str">
            <v>2024年08月19日,2024年09月27日</v>
          </cell>
          <cell r="AV192"/>
          <cell r="AW192"/>
          <cell r="AX192"/>
          <cell r="AY192"/>
          <cell r="AZ192"/>
          <cell r="BA192" t="str">
            <v>山口 素子</v>
          </cell>
          <cell r="BB192" t="str">
            <v>医学系研究科 先進血液腫瘍学講座</v>
          </cell>
          <cell r="BC192" t="str">
            <v>寄附講座教授</v>
          </cell>
          <cell r="BD192" t="str">
            <v>医学系研究科 先進血液腫瘍学講座</v>
          </cell>
          <cell r="BE192"/>
          <cell r="BF192" t="str">
            <v>〇</v>
          </cell>
          <cell r="BG192">
            <v>47299</v>
          </cell>
          <cell r="BH192"/>
          <cell r="BI192"/>
          <cell r="BJ192"/>
          <cell r="BK192"/>
          <cell r="BL192" t="str">
            <v>-</v>
          </cell>
          <cell r="BM192">
            <v>10000</v>
          </cell>
          <cell r="BN192" t="str">
            <v>2024/12/19,1/7</v>
          </cell>
          <cell r="BO192" t="str">
            <v>寄附</v>
          </cell>
          <cell r="BP192">
            <v>45664</v>
          </cell>
          <cell r="BQ192">
            <v>45665</v>
          </cell>
          <cell r="BR192">
            <v>45684</v>
          </cell>
          <cell r="BS192">
            <v>45673</v>
          </cell>
          <cell r="BT192"/>
          <cell r="BX192"/>
          <cell r="BY192"/>
          <cell r="BZ192" t="str">
            <v>〇</v>
          </cell>
        </row>
        <row r="193">
          <cell r="A193">
            <v>192</v>
          </cell>
          <cell r="B193" t="str">
            <v>岩本 卓也</v>
          </cell>
          <cell r="C193" t="str">
            <v>栗田 沙由美</v>
          </cell>
          <cell r="D193" t="str">
            <v>2024-12-088</v>
          </cell>
          <cell r="E193" t="str">
            <v>H2025-004</v>
          </cell>
          <cell r="F193" t="str">
            <v>附属病院倫理委員会</v>
          </cell>
          <cell r="G193"/>
          <cell r="H193" t="str">
            <v>ボリコナゾール誘発性肝障害に及ぼす肝予備能指標Albumin-bilirubinスコアの影響に関する多機関共同観察研究</v>
          </cell>
          <cell r="I193">
            <v>45615.52447916667</v>
          </cell>
          <cell r="J193">
            <v>45664.570555555554</v>
          </cell>
          <cell r="K193" t="str">
            <v>朝居 祐貴</v>
          </cell>
          <cell r="L193" t="str">
            <v>附属病院 薬剤部</v>
          </cell>
          <cell r="M193" t="str">
            <v>講師</v>
          </cell>
          <cell r="N193" t="str">
            <v>未受講</v>
          </cell>
          <cell r="O193" t="str">
            <v>2024年03月14日</v>
          </cell>
          <cell r="P193" t="str">
            <v>岩本 卓也</v>
          </cell>
          <cell r="Q193" t="str">
            <v>附属病院 薬剤部</v>
          </cell>
          <cell r="R193" t="str">
            <v>教授</v>
          </cell>
          <cell r="S193" t="str">
            <v>岩本 卓也</v>
          </cell>
          <cell r="T193" t="str">
            <v>附属病院 薬剤部</v>
          </cell>
          <cell r="U193" t="str">
            <v>教授</v>
          </cell>
          <cell r="V193" t="str">
            <v>2020年10月01日（有効期限切れ）</v>
          </cell>
          <cell r="W193" t="str">
            <v>2024年09月28日</v>
          </cell>
          <cell r="Y193">
            <v>46477.5</v>
          </cell>
          <cell r="Z193">
            <v>45639.5</v>
          </cell>
          <cell r="AA193">
            <v>45665.5</v>
          </cell>
          <cell r="AB193" t="str">
            <v>承認</v>
          </cell>
          <cell r="AC193">
            <v>45666.5</v>
          </cell>
          <cell r="AD193" t="str">
            <v>承認</v>
          </cell>
          <cell r="AE193" t="str">
            <v>2024-12-088</v>
          </cell>
          <cell r="AF193" t="str">
            <v xml:space="preserve"> </v>
          </cell>
          <cell r="AG193"/>
          <cell r="AH193"/>
          <cell r="AI193" t="str">
            <v>未受講</v>
          </cell>
          <cell r="AJ193" t="str">
            <v>未受講</v>
          </cell>
          <cell r="AK193" t="str">
            <v>医学系研究科・医学部・医学部附属病院</v>
          </cell>
          <cell r="AL193" t="str">
            <v>朝居 祐貴</v>
          </cell>
          <cell r="AM193" t="str">
            <v>附属病院 薬剤部</v>
          </cell>
          <cell r="AN193" t="str">
            <v>講師</v>
          </cell>
          <cell r="AO193" t="str">
            <v>未受講</v>
          </cell>
          <cell r="AP193" t="str">
            <v>2024年03月14日</v>
          </cell>
          <cell r="AQ193" t="str">
            <v>岩本 卓也,俵 功,朝居 祐貴,加藤 秀雄</v>
          </cell>
          <cell r="AR193" t="str">
            <v>附属病院 薬剤部,医学系研究科 臨床医学系講座,附属病院 薬剤部,附属病院 薬剤部</v>
          </cell>
          <cell r="AS193" t="str">
            <v>教授,教授,講師,准教授</v>
          </cell>
          <cell r="AT193" t="str">
            <v>2020年10月01日（有効期限切れ）,2020年10月01日（有効期限切れ）,未受講,未受講</v>
          </cell>
          <cell r="AU193" t="str">
            <v>2024年09月28日,2024年09月22日,2024年03月14日,2024年08月19日</v>
          </cell>
          <cell r="AV193"/>
          <cell r="AW193"/>
          <cell r="AX193"/>
          <cell r="AY193"/>
          <cell r="AZ193"/>
          <cell r="BA193" t="str">
            <v>朝居 祐貴</v>
          </cell>
          <cell r="BB193" t="str">
            <v>附属病院 薬剤部</v>
          </cell>
          <cell r="BC193" t="str">
            <v>講師</v>
          </cell>
          <cell r="BD193" t="str">
            <v>附属病院 薬剤部</v>
          </cell>
          <cell r="BE193"/>
          <cell r="BF193" t="str">
            <v>〇</v>
          </cell>
          <cell r="BG193">
            <v>46477</v>
          </cell>
          <cell r="BH193"/>
          <cell r="BI193"/>
          <cell r="BJ193"/>
          <cell r="BK193"/>
          <cell r="BL193" t="str">
            <v>-</v>
          </cell>
          <cell r="BM193">
            <v>10000</v>
          </cell>
          <cell r="BN193">
            <v>45645</v>
          </cell>
          <cell r="BO193" t="str">
            <v>寄附</v>
          </cell>
          <cell r="BP193">
            <v>45649</v>
          </cell>
          <cell r="BQ193">
            <v>45649</v>
          </cell>
          <cell r="BR193">
            <v>45684</v>
          </cell>
          <cell r="BS193">
            <v>45664</v>
          </cell>
          <cell r="BT193"/>
          <cell r="BX193"/>
          <cell r="BY193" t="str">
            <v>〇</v>
          </cell>
          <cell r="BZ193"/>
        </row>
        <row r="194">
          <cell r="A194">
            <v>193</v>
          </cell>
          <cell r="B194" t="str">
            <v>平山 雅浩</v>
          </cell>
          <cell r="C194" t="str">
            <v>森 美穂</v>
          </cell>
          <cell r="D194" t="str">
            <v>2024-12-070</v>
          </cell>
          <cell r="E194" t="str">
            <v>H2024-215</v>
          </cell>
          <cell r="F194" t="str">
            <v>附属病院倫理委員会</v>
          </cell>
          <cell r="G194" t="str">
            <v>自治医科大学附属病院医学系倫理審査員会</v>
          </cell>
          <cell r="H194" t="str">
            <v>再発小児B前駆細胞性急性リンパ性白血病における次世代シークエンシングによる微小残存病変測定法の実行可能性の検討</v>
          </cell>
          <cell r="I194">
            <v>45615.646886574075</v>
          </cell>
          <cell r="J194">
            <v>45622.483784722222</v>
          </cell>
          <cell r="K194" t="str">
            <v>豊田 秀実</v>
          </cell>
          <cell r="L194" t="str">
            <v>医学系研究科 臨床医学系講座</v>
          </cell>
          <cell r="M194" t="str">
            <v>准教授</v>
          </cell>
          <cell r="N194" t="str">
            <v>2020年10月01日（有効期限切れ）</v>
          </cell>
          <cell r="O194" t="str">
            <v>2024年08月20日</v>
          </cell>
          <cell r="P194" t="str">
            <v>平山 雅浩</v>
          </cell>
          <cell r="Q194" t="str">
            <v>医学系研究科 臨床医学系講座</v>
          </cell>
          <cell r="R194" t="str">
            <v>大学院担当教授</v>
          </cell>
          <cell r="S194" t="str">
            <v>豊田 秀実</v>
          </cell>
          <cell r="T194" t="str">
            <v>医学系研究科 臨床医学系講座</v>
          </cell>
          <cell r="U194" t="str">
            <v>准教授</v>
          </cell>
          <cell r="V194" t="str">
            <v>2020年10月01日（有効期限切れ）</v>
          </cell>
          <cell r="W194" t="str">
            <v>2024年08月20日</v>
          </cell>
          <cell r="Y194">
            <v>46477.5</v>
          </cell>
          <cell r="Z194">
            <v>45632.5</v>
          </cell>
          <cell r="AA194"/>
          <cell r="AB194"/>
          <cell r="AC194">
            <v>45643.5</v>
          </cell>
          <cell r="AD194" t="str">
            <v>承認</v>
          </cell>
          <cell r="AE194" t="str">
            <v>2024-12-070</v>
          </cell>
          <cell r="AF194" t="str">
            <v xml:space="preserve"> </v>
          </cell>
          <cell r="AG194"/>
          <cell r="AH194"/>
          <cell r="AI194" t="str">
            <v>未受講</v>
          </cell>
          <cell r="AJ194" t="str">
            <v>未受講</v>
          </cell>
          <cell r="AK194" t="str">
            <v>医学系研究科・医学部・医学部附属病院</v>
          </cell>
          <cell r="AL194" t="str">
            <v>平山 雅浩</v>
          </cell>
          <cell r="AM194" t="str">
            <v>医学系研究科 臨床医学系講座</v>
          </cell>
          <cell r="AN194" t="str">
            <v>大学院担当教授</v>
          </cell>
          <cell r="AO194" t="str">
            <v>2017年05月08日（有効期限切れ）</v>
          </cell>
          <cell r="AP194" t="str">
            <v>2024年08月28日</v>
          </cell>
          <cell r="AQ194" t="str">
            <v>平山 雅浩</v>
          </cell>
          <cell r="AR194" t="str">
            <v>医学系研究科 臨床医学系講座</v>
          </cell>
          <cell r="AS194" t="str">
            <v>大学院担当教授</v>
          </cell>
          <cell r="AT194" t="str">
            <v>2017年05月08日（有効期限切れ）</v>
          </cell>
          <cell r="AU194" t="str">
            <v>2024年08月28日</v>
          </cell>
          <cell r="AV194"/>
          <cell r="AW194"/>
          <cell r="AX194"/>
          <cell r="AY194"/>
          <cell r="AZ194"/>
          <cell r="BA194" t="str">
            <v>三谷 義英</v>
          </cell>
          <cell r="BB194" t="str">
            <v>附属病院 周産母子センター</v>
          </cell>
          <cell r="BC194" t="str">
            <v>大学院担当准教授</v>
          </cell>
          <cell r="BD194" t="str">
            <v>附属病院 小児科</v>
          </cell>
          <cell r="BE194"/>
          <cell r="BF194" t="str">
            <v>〇</v>
          </cell>
          <cell r="BG194">
            <v>46477</v>
          </cell>
          <cell r="BH194"/>
          <cell r="BI194"/>
          <cell r="BJ194"/>
          <cell r="BK194"/>
          <cell r="BL194" t="str">
            <v>-</v>
          </cell>
          <cell r="BM194">
            <v>10000</v>
          </cell>
          <cell r="BN194">
            <v>45645</v>
          </cell>
          <cell r="BO194" t="str">
            <v>寄附</v>
          </cell>
          <cell r="BP194">
            <v>45646</v>
          </cell>
          <cell r="BQ194">
            <v>45646</v>
          </cell>
          <cell r="BR194">
            <v>45684</v>
          </cell>
          <cell r="BS194">
            <v>45664</v>
          </cell>
          <cell r="BT194"/>
          <cell r="BX194"/>
          <cell r="BY194"/>
          <cell r="BZ194"/>
        </row>
        <row r="195">
          <cell r="A195">
            <v>194</v>
          </cell>
          <cell r="B195" t="str">
            <v>長谷川 正裕</v>
          </cell>
          <cell r="C195" t="str">
            <v>若林 玲子</v>
          </cell>
          <cell r="D195" t="str">
            <v>2024-12-075</v>
          </cell>
          <cell r="E195" t="str">
            <v>H2024-218</v>
          </cell>
          <cell r="F195" t="str">
            <v>附属病院倫理委員会</v>
          </cell>
          <cell r="G195" t="str">
            <v>名古屋大学大学院医学系研究科・医学部附属病院生命倫理審査委員会</v>
          </cell>
          <cell r="H195" t="str">
            <v>病的骨折が大腿骨転移性骨腫瘍患者に与える影響の調査_x000D_
―東海骨軟部腫瘍コンソーシアム多機関共同研究―</v>
          </cell>
          <cell r="I195">
            <v>45616.315775462965</v>
          </cell>
          <cell r="J195">
            <v>45628.820081018515</v>
          </cell>
          <cell r="K195" t="str">
            <v>淺沼 邦洋</v>
          </cell>
          <cell r="L195" t="str">
            <v>附属病院 整形外科</v>
          </cell>
          <cell r="M195" t="str">
            <v>講師</v>
          </cell>
          <cell r="N195" t="str">
            <v>2020年10月01日（有効期限切れ）</v>
          </cell>
          <cell r="O195" t="str">
            <v>2024年12月10日</v>
          </cell>
          <cell r="P195" t="str">
            <v>長谷川 正裕</v>
          </cell>
          <cell r="Q195" t="str">
            <v>医学系研究科 臨床医学系講座</v>
          </cell>
          <cell r="R195" t="str">
            <v>大学院担当教授</v>
          </cell>
          <cell r="S195" t="str">
            <v>淺沼 邦洋</v>
          </cell>
          <cell r="T195" t="str">
            <v>附属病院 整形外科</v>
          </cell>
          <cell r="U195" t="str">
            <v>講師</v>
          </cell>
          <cell r="V195" t="str">
            <v>2020年10月01日（有効期限切れ）</v>
          </cell>
          <cell r="W195" t="str">
            <v>2024年12月10日</v>
          </cell>
          <cell r="Y195">
            <v>46112.5</v>
          </cell>
          <cell r="Z195">
            <v>45632.5</v>
          </cell>
          <cell r="AA195"/>
          <cell r="AB195"/>
          <cell r="AC195">
            <v>45643.5</v>
          </cell>
          <cell r="AD195" t="str">
            <v>承認</v>
          </cell>
          <cell r="AE195" t="str">
            <v>2024-12-075</v>
          </cell>
          <cell r="AF195" t="str">
            <v xml:space="preserve"> </v>
          </cell>
          <cell r="AG195"/>
          <cell r="AH195"/>
          <cell r="AI195" t="str">
            <v>未受講</v>
          </cell>
          <cell r="AJ195" t="str">
            <v>未受講</v>
          </cell>
          <cell r="AK195" t="str">
            <v>他の臨床研究機関（学外）</v>
          </cell>
          <cell r="AL195" t="str">
            <v>淺沼 邦洋</v>
          </cell>
          <cell r="AM195" t="str">
            <v>附属病院 整形外科</v>
          </cell>
          <cell r="AN195" t="str">
            <v>講師</v>
          </cell>
          <cell r="AO195" t="str">
            <v>2020年10月01日（有効期限切れ）</v>
          </cell>
          <cell r="AP195" t="str">
            <v>2024年12月10日</v>
          </cell>
          <cell r="AQ195" t="str">
            <v>中村 知樹,萩 智仁,松山 優実</v>
          </cell>
          <cell r="AR195" t="str">
            <v>附属病院 整形外科,附属病院 臨床研修・キャリア支援部,附属病院 整形外科</v>
          </cell>
          <cell r="AS195" t="str">
            <v>助教,助教,医員</v>
          </cell>
          <cell r="AT195" t="str">
            <v>2020年10月01日（有効期限切れ）,2020年10月01日（有効期限切れ）,2020年10月01日（有効期限切れ）</v>
          </cell>
          <cell r="AU195" t="str">
            <v>2024年03月12日,2024年09月10日,2024年09月10日</v>
          </cell>
          <cell r="AV195"/>
          <cell r="AW195"/>
          <cell r="AX195"/>
          <cell r="AY195"/>
          <cell r="AZ195"/>
          <cell r="BA195" t="str">
            <v>内藤 陽平</v>
          </cell>
          <cell r="BB195" t="str">
            <v>附属病院 整形外科</v>
          </cell>
          <cell r="BC195" t="str">
            <v>助教</v>
          </cell>
          <cell r="BD195" t="str">
            <v>附属病院 整形外科</v>
          </cell>
          <cell r="BE195"/>
          <cell r="BF195" t="str">
            <v>〇</v>
          </cell>
          <cell r="BG195">
            <v>46112</v>
          </cell>
          <cell r="BH195"/>
          <cell r="BI195"/>
          <cell r="BJ195"/>
          <cell r="BK195"/>
          <cell r="BL195" t="str">
            <v>-</v>
          </cell>
          <cell r="BM195">
            <v>10000</v>
          </cell>
          <cell r="BN195" t="str">
            <v>2024/12/19,1/7</v>
          </cell>
          <cell r="BO195" t="str">
            <v>寄附</v>
          </cell>
          <cell r="BP195">
            <v>45663</v>
          </cell>
          <cell r="BQ195">
            <v>45665</v>
          </cell>
          <cell r="BR195">
            <v>45684</v>
          </cell>
          <cell r="BS195">
            <v>45673</v>
          </cell>
          <cell r="BT195"/>
          <cell r="BV195"/>
          <cell r="BX195"/>
          <cell r="BY195" t="str">
            <v>〇</v>
          </cell>
          <cell r="BZ195"/>
        </row>
        <row r="196">
          <cell r="A196">
            <v>195</v>
          </cell>
          <cell r="B196" t="str">
            <v>土肥 薫</v>
          </cell>
          <cell r="C196" t="str">
            <v>立石 望里</v>
          </cell>
          <cell r="D196" t="str">
            <v>2024-12-069</v>
          </cell>
          <cell r="E196" t="str">
            <v>H2024-211</v>
          </cell>
          <cell r="F196" t="str">
            <v>附属病院倫理委員会</v>
          </cell>
          <cell r="G196" t="str">
            <v>東北大学病院臨床研究倫理委員会</v>
          </cell>
          <cell r="H196" t="str">
            <v>静脈疾患に関するレジストリ研究</v>
          </cell>
          <cell r="I196">
            <v>45616.712500000001</v>
          </cell>
          <cell r="J196">
            <v>45621.668483796297</v>
          </cell>
          <cell r="K196" t="str">
            <v>佐藤 徹</v>
          </cell>
          <cell r="L196" t="str">
            <v>附属病院 臨床研修・キャリア支援部</v>
          </cell>
          <cell r="M196" t="str">
            <v>助教</v>
          </cell>
          <cell r="N196" t="str">
            <v>2020年10月01日（有効期限切れ）</v>
          </cell>
          <cell r="O196" t="str">
            <v>2024年09月30日</v>
          </cell>
          <cell r="P196" t="str">
            <v>土肥 薫</v>
          </cell>
          <cell r="Q196" t="str">
            <v>医学系研究科 臨床医学系講座</v>
          </cell>
          <cell r="R196" t="str">
            <v>大学院担当教授</v>
          </cell>
          <cell r="S196" t="str">
            <v>荻原 義人</v>
          </cell>
          <cell r="T196" t="str">
            <v>附属病院 循環器内科</v>
          </cell>
          <cell r="U196" t="str">
            <v>大学院担当助教</v>
          </cell>
          <cell r="V196" t="str">
            <v>2020年10月01日（有効期限切れ）</v>
          </cell>
          <cell r="W196" t="str">
            <v>2024年10月06日</v>
          </cell>
          <cell r="Y196">
            <v>47756.5</v>
          </cell>
          <cell r="Z196">
            <v>45632.5</v>
          </cell>
          <cell r="AA196"/>
          <cell r="AB196"/>
          <cell r="AC196">
            <v>45639.5</v>
          </cell>
          <cell r="AD196" t="str">
            <v>承認</v>
          </cell>
          <cell r="AE196" t="str">
            <v>2024-12-069</v>
          </cell>
          <cell r="AF196" t="str">
            <v xml:space="preserve"> </v>
          </cell>
          <cell r="AG196"/>
          <cell r="AH196"/>
          <cell r="AI196" t="str">
            <v>未受講</v>
          </cell>
          <cell r="AJ196" t="str">
            <v>未受講</v>
          </cell>
          <cell r="AK196" t="str">
            <v>医学系研究科・医学部・医学部附属病院</v>
          </cell>
          <cell r="AL196" t="str">
            <v>荻原 義人</v>
          </cell>
          <cell r="AM196" t="str">
            <v>附属病院 循環器内科</v>
          </cell>
          <cell r="AN196" t="str">
            <v>大学院担当助教</v>
          </cell>
          <cell r="AO196" t="str">
            <v>2020年10月01日（有効期限切れ）</v>
          </cell>
          <cell r="AP196" t="str">
            <v>2024年10月06日</v>
          </cell>
          <cell r="AQ196" t="str">
            <v>栗田 泰郎,髙﨑 亮宏,佐藤 徹,小林 壮一朗</v>
          </cell>
          <cell r="AR196" t="str">
            <v>附属病院 循環器内科,附属病院 ＣＣＵネットワーク支援センター,附属病院 臨床研修・キャリア支援部,附属病院 循環器内科</v>
          </cell>
          <cell r="AS196" t="str">
            <v>准教授,助教,助教,医員</v>
          </cell>
          <cell r="AT196" t="str">
            <v>2016年05月19日（有効期限切れ）,2020年10月01日（有効期限切れ）,2020年10月01日（有効期限切れ）,未受講</v>
          </cell>
          <cell r="AU196" t="str">
            <v>2024年10月09日,2024年10月07日,2024年09月30日,2024年10月09日</v>
          </cell>
          <cell r="AV196"/>
          <cell r="AW196"/>
          <cell r="AX196"/>
          <cell r="AY196"/>
          <cell r="AZ196"/>
          <cell r="BA196" t="str">
            <v>荻原 義人</v>
          </cell>
          <cell r="BB196" t="str">
            <v>附属病院 循環器内科</v>
          </cell>
          <cell r="BC196" t="str">
            <v>大学院担当助教</v>
          </cell>
          <cell r="BD196" t="str">
            <v>附属病院 循環器内科</v>
          </cell>
          <cell r="BE196"/>
          <cell r="BF196" t="str">
            <v>〇</v>
          </cell>
          <cell r="BG196">
            <v>47756</v>
          </cell>
          <cell r="BH196"/>
          <cell r="BI196"/>
          <cell r="BJ196"/>
          <cell r="BK196"/>
          <cell r="BL196" t="str">
            <v>-</v>
          </cell>
          <cell r="BM196">
            <v>10000</v>
          </cell>
          <cell r="BN196">
            <v>45645</v>
          </cell>
          <cell r="BO196" t="str">
            <v>寄附</v>
          </cell>
          <cell r="BP196">
            <v>45646</v>
          </cell>
          <cell r="BQ196">
            <v>45646</v>
          </cell>
          <cell r="BR196">
            <v>45684</v>
          </cell>
          <cell r="BS196">
            <v>45664</v>
          </cell>
          <cell r="BT196"/>
          <cell r="BV196"/>
          <cell r="BX196"/>
          <cell r="BY196"/>
          <cell r="BZ196"/>
        </row>
        <row r="197">
          <cell r="A197">
            <v>196</v>
          </cell>
          <cell r="B197" t="str">
            <v>鈴木 圭</v>
          </cell>
          <cell r="C197" t="str">
            <v>伊藤 陽子</v>
          </cell>
          <cell r="D197" t="str">
            <v>2025-01-084</v>
          </cell>
          <cell r="E197" t="str">
            <v>H2025-028</v>
          </cell>
          <cell r="F197" t="str">
            <v>附属病院倫理委員会</v>
          </cell>
          <cell r="G197"/>
          <cell r="H197" t="str">
            <v>ARDSの病期と肺灌流の関連の調査_x000D_
―肺灌流指標を用いた、新たなARDS病期評価法構築のための予備研究―_x000D_
略称：ARDS-PERFUSION研究</v>
          </cell>
          <cell r="I197">
            <v>45617.310370370367</v>
          </cell>
          <cell r="J197">
            <v>45691.464212962965</v>
          </cell>
          <cell r="K197" t="str">
            <v>中橋 奨</v>
          </cell>
          <cell r="L197" t="str">
            <v>附属病院 救命救急・総合集中治療センター</v>
          </cell>
          <cell r="M197" t="str">
            <v>技術補佐員</v>
          </cell>
          <cell r="N197" t="str">
            <v>2020年10月01日（有効期限切れ）</v>
          </cell>
          <cell r="O197" t="str">
            <v>2024年11月20日</v>
          </cell>
          <cell r="P197" t="str">
            <v>鈴木 圭</v>
          </cell>
          <cell r="Q197" t="str">
            <v>附属病院 高度救命救急・総合集中治療センター</v>
          </cell>
          <cell r="R197" t="str">
            <v>教授</v>
          </cell>
          <cell r="S197" t="str">
            <v>鈴木 圭</v>
          </cell>
          <cell r="T197" t="str">
            <v>附属病院 高度救命救急・総合集中治療センター</v>
          </cell>
          <cell r="U197" t="str">
            <v>教授</v>
          </cell>
          <cell r="V197" t="str">
            <v>2020年10月01日（有効期限切れ）</v>
          </cell>
          <cell r="W197" t="str">
            <v>2024年03月04日</v>
          </cell>
          <cell r="Y197">
            <v>46387.5</v>
          </cell>
          <cell r="Z197">
            <v>45678.5</v>
          </cell>
          <cell r="AA197">
            <v>45691.5</v>
          </cell>
          <cell r="AB197" t="str">
            <v>承認</v>
          </cell>
          <cell r="AC197">
            <v>45692.5</v>
          </cell>
          <cell r="AD197" t="str">
            <v>承認</v>
          </cell>
          <cell r="AE197" t="str">
            <v>2025-01-084</v>
          </cell>
          <cell r="AF197" t="str">
            <v xml:space="preserve"> </v>
          </cell>
          <cell r="AG197"/>
          <cell r="AH197"/>
          <cell r="AI197" t="str">
            <v>未受講</v>
          </cell>
          <cell r="AJ197" t="str">
            <v>未受講</v>
          </cell>
          <cell r="AK197" t="str">
            <v>医学系研究科・医学部・医学部附属病院</v>
          </cell>
          <cell r="AL197" t="str">
            <v>中橋 奨</v>
          </cell>
          <cell r="AM197" t="str">
            <v>附属病院 救命救急・総合集中治療センター</v>
          </cell>
          <cell r="AN197" t="str">
            <v>技術補佐員</v>
          </cell>
          <cell r="AO197" t="str">
            <v>2020年10月01日（有効期限切れ）</v>
          </cell>
          <cell r="AP197" t="str">
            <v>2024年11月20日</v>
          </cell>
          <cell r="AQ197" t="str">
            <v>中橋 奨</v>
          </cell>
          <cell r="AR197" t="str">
            <v>附属病院 救命救急・総合集中治療センター</v>
          </cell>
          <cell r="AS197" t="str">
            <v>技術補佐員</v>
          </cell>
          <cell r="AT197" t="str">
            <v>2020年10月01日（有効期限切れ）</v>
          </cell>
          <cell r="AU197" t="str">
            <v>2024年11月20日</v>
          </cell>
          <cell r="AV197"/>
          <cell r="AW197"/>
          <cell r="AX197"/>
          <cell r="AY197"/>
          <cell r="AZ197"/>
          <cell r="BA197" t="str">
            <v>伊藤 陽子</v>
          </cell>
          <cell r="BB197" t="str">
            <v>附属病院 救命救急・総合集中治療センター</v>
          </cell>
          <cell r="BC197" t="str">
            <v>事務補佐員</v>
          </cell>
          <cell r="BD197" t="str">
            <v>附属病院 高度救命救急・総合集中治療センター</v>
          </cell>
          <cell r="BE197"/>
          <cell r="BF197" t="str">
            <v>〇</v>
          </cell>
          <cell r="BG197">
            <v>46387</v>
          </cell>
          <cell r="BH197"/>
          <cell r="BI197"/>
          <cell r="BJ197"/>
          <cell r="BK197"/>
          <cell r="BL197" t="str">
            <v>-</v>
          </cell>
          <cell r="BM197">
            <v>10000</v>
          </cell>
          <cell r="BN197"/>
          <cell r="BO197"/>
          <cell r="BP197"/>
          <cell r="BQ197"/>
          <cell r="BR197"/>
          <cell r="BS197"/>
          <cell r="BT197"/>
          <cell r="BX197"/>
          <cell r="BY197" t="str">
            <v>〇</v>
          </cell>
        </row>
        <row r="198">
          <cell r="A198">
            <v>197</v>
          </cell>
          <cell r="B198" t="str">
            <v>平山 雅浩</v>
          </cell>
          <cell r="C198" t="str">
            <v>森田 尚子</v>
          </cell>
          <cell r="D198" t="str">
            <v>2025-02-082</v>
          </cell>
          <cell r="E198" t="str">
            <v>未採番</v>
          </cell>
          <cell r="F198" t="str">
            <v>附属病院倫理委員会</v>
          </cell>
          <cell r="G198"/>
          <cell r="H198" t="str">
            <v>脳小血管病におけるMRIを用いた脳内リンパ系機能評価に関する検討</v>
          </cell>
          <cell r="I198">
            <v>45617.384965277779</v>
          </cell>
          <cell r="J198">
            <v>45650.451192129629</v>
          </cell>
          <cell r="K198" t="str">
            <v>田中 史根</v>
          </cell>
          <cell r="L198" t="str">
            <v>附属病院 放射線部</v>
          </cell>
          <cell r="M198" t="str">
            <v>助教</v>
          </cell>
          <cell r="N198" t="str">
            <v>未受講</v>
          </cell>
          <cell r="O198" t="str">
            <v>2024年10月23日</v>
          </cell>
          <cell r="P198" t="str">
            <v>佐久間 肇</v>
          </cell>
          <cell r="Q198" t="str">
            <v>附属病院 放射線科</v>
          </cell>
          <cell r="R198" t="str">
            <v>診療等従事者</v>
          </cell>
          <cell r="S198" t="str">
            <v>海野 真記</v>
          </cell>
          <cell r="T198" t="str">
            <v>附属病院 放射線科</v>
          </cell>
          <cell r="U198" t="str">
            <v>講師</v>
          </cell>
          <cell r="V198" t="str">
            <v>2016年06月13日（有効期限切れ）</v>
          </cell>
          <cell r="W198" t="str">
            <v>2024年10月23日</v>
          </cell>
          <cell r="Y198">
            <v>46843.5</v>
          </cell>
          <cell r="Z198">
            <v>45706.5</v>
          </cell>
          <cell r="AA198"/>
          <cell r="AB198"/>
          <cell r="AC198"/>
          <cell r="AD198"/>
          <cell r="AE198" t="str">
            <v>2025-02-082</v>
          </cell>
          <cell r="AF198" t="str">
            <v xml:space="preserve"> </v>
          </cell>
          <cell r="AG198"/>
          <cell r="AH198"/>
          <cell r="AI198" t="str">
            <v>未受講</v>
          </cell>
          <cell r="AJ198" t="str">
            <v>未受講</v>
          </cell>
          <cell r="AK198" t="str">
            <v>医学系研究科・医学部・医学部附属病院</v>
          </cell>
          <cell r="AL198" t="str">
            <v>田中 史根</v>
          </cell>
          <cell r="AM198" t="str">
            <v>附属病院 放射線部</v>
          </cell>
          <cell r="AN198" t="str">
            <v>助教</v>
          </cell>
          <cell r="AO198" t="str">
            <v>未受講</v>
          </cell>
          <cell r="AP198" t="str">
            <v>2024年10月23日</v>
          </cell>
          <cell r="AQ198" t="str">
            <v>新堂 晃大,伊井 裕一郎,小久江 良太,田中 史根</v>
          </cell>
          <cell r="AR198" t="str">
            <v>医学系研究科 臨床医学系講座,医学部 神経画像病態学講座,附属病院 放射線部,附属病院 放射線部</v>
          </cell>
          <cell r="AS198" t="str">
            <v>教授,寄附講座教授,助教,助教</v>
          </cell>
          <cell r="AT198" t="str">
            <v>2020年10月01日（有効期限切れ）,未受講,2020年10月01日（有効期限切れ）,未受講</v>
          </cell>
          <cell r="AU198" t="str">
            <v>2024年10月15日,2024年09月10日,2024年10月23日,2024年10月23日</v>
          </cell>
          <cell r="AV198"/>
          <cell r="AW198"/>
          <cell r="AX198"/>
          <cell r="AY198"/>
          <cell r="AZ198"/>
          <cell r="BA198" t="str">
            <v>田中 史根</v>
          </cell>
          <cell r="BB198" t="str">
            <v>附属病院 放射線部</v>
          </cell>
          <cell r="BC198" t="str">
            <v>助教</v>
          </cell>
          <cell r="BD198" t="str">
            <v>附属病院 放射線科</v>
          </cell>
          <cell r="BE198"/>
          <cell r="BF198" t="str">
            <v>〇</v>
          </cell>
          <cell r="BG198">
            <v>46843</v>
          </cell>
          <cell r="BH198"/>
          <cell r="BI198"/>
          <cell r="BJ198"/>
          <cell r="BK198"/>
          <cell r="BL198" t="str">
            <v>-</v>
          </cell>
          <cell r="BM198">
            <v>10000</v>
          </cell>
          <cell r="BN198"/>
          <cell r="BO198"/>
          <cell r="BP198"/>
          <cell r="BQ198"/>
          <cell r="BR198"/>
          <cell r="BS198"/>
          <cell r="BT198"/>
          <cell r="BX198"/>
        </row>
        <row r="199">
          <cell r="A199" t="str">
            <v>198
取下げ</v>
          </cell>
          <cell r="B199" t="str">
            <v>大石 晃嗣</v>
          </cell>
          <cell r="C199" t="str">
            <v>中埜 由美</v>
          </cell>
          <cell r="D199">
            <v>0</v>
          </cell>
          <cell r="E199" t="str">
            <v>未採番</v>
          </cell>
          <cell r="F199" t="str">
            <v>附属病院倫理委員会</v>
          </cell>
          <cell r="G199" t="str">
            <v>特定非営利活動法人MINS研究倫理審査委員会</v>
          </cell>
          <cell r="H199" t="str">
            <v>抗エミシズマブ抗体と血漿中エミシズマブ濃度及び各種凝固検査値との関連性を評価する多機関共同臨床研究（ACANE研究）</v>
          </cell>
          <cell r="I199">
            <v>45617.801111111112</v>
          </cell>
          <cell r="J199">
            <v>45617.801111111112</v>
          </cell>
          <cell r="K199" t="str">
            <v>松本 剛史</v>
          </cell>
          <cell r="L199" t="str">
            <v>附属病院 輸血・細胞治療部</v>
          </cell>
          <cell r="M199" t="str">
            <v>講師</v>
          </cell>
          <cell r="N199" t="str">
            <v>2020年10月01日（有効期限切れ）</v>
          </cell>
          <cell r="O199" t="str">
            <v>2024年02月15日（有効期限切れ）</v>
          </cell>
          <cell r="P199" t="str">
            <v>大石 晃嗣</v>
          </cell>
          <cell r="Q199" t="str">
            <v>附属病院 輸血・細胞治療部</v>
          </cell>
          <cell r="R199" t="str">
            <v>准教授</v>
          </cell>
          <cell r="S199" t="str">
            <v>松本 剛史</v>
          </cell>
          <cell r="T199" t="str">
            <v>附属病院 輸血・細胞治療部</v>
          </cell>
          <cell r="U199" t="str">
            <v>講師</v>
          </cell>
          <cell r="V199" t="str">
            <v>2020年10月01日（有効期限切れ）</v>
          </cell>
          <cell r="W199" t="str">
            <v>2024年02月15日（有効期限切れ）</v>
          </cell>
          <cell r="Y199">
            <v>46752.5</v>
          </cell>
          <cell r="Z199"/>
          <cell r="AA199"/>
          <cell r="AB199"/>
          <cell r="AC199"/>
          <cell r="AD199"/>
          <cell r="AE199"/>
          <cell r="AF199" t="str">
            <v xml:space="preserve"> </v>
          </cell>
          <cell r="AG199"/>
          <cell r="AH199"/>
          <cell r="AI199" t="str">
            <v>未受講</v>
          </cell>
          <cell r="AJ199" t="str">
            <v>未受講</v>
          </cell>
          <cell r="AK199" t="str">
            <v>医学系研究科・医学部・医学部附属病院</v>
          </cell>
          <cell r="AL199" t="str">
            <v>松本 剛史</v>
          </cell>
          <cell r="AM199" t="str">
            <v>附属病院 輸血・細胞治療部</v>
          </cell>
          <cell r="AN199" t="str">
            <v>講師</v>
          </cell>
          <cell r="AO199" t="str">
            <v>2020年10月01日（有効期限切れ）</v>
          </cell>
          <cell r="AP199" t="str">
            <v>2024年02月15日（有効期限切れ）</v>
          </cell>
          <cell r="AQ199"/>
          <cell r="AR199"/>
          <cell r="AS199"/>
          <cell r="AT199"/>
          <cell r="AU199"/>
          <cell r="AV199"/>
          <cell r="AW199"/>
          <cell r="AX199"/>
          <cell r="AY199"/>
          <cell r="AZ199"/>
          <cell r="BA199"/>
          <cell r="BB199"/>
          <cell r="BC199"/>
          <cell r="BD199" t="str">
            <v>附属病院 輸血・細胞治療部</v>
          </cell>
          <cell r="BE199"/>
          <cell r="BF199" t="str">
            <v>〇</v>
          </cell>
          <cell r="BG199">
            <v>46752</v>
          </cell>
          <cell r="BH199"/>
          <cell r="BI199"/>
          <cell r="BJ199"/>
          <cell r="BK199"/>
          <cell r="BL199" t="str">
            <v>-</v>
          </cell>
          <cell r="BM199">
            <v>10000</v>
          </cell>
          <cell r="BN199"/>
          <cell r="BO199"/>
          <cell r="BP199"/>
          <cell r="BQ199"/>
          <cell r="BR199"/>
          <cell r="BS199"/>
          <cell r="BT199" t="str">
            <v>203で再申請　個別審査の為</v>
          </cell>
          <cell r="BV199" t="str">
            <v>〇</v>
          </cell>
          <cell r="BX199"/>
          <cell r="BY199"/>
          <cell r="BZ199"/>
        </row>
        <row r="200">
          <cell r="A200">
            <v>199</v>
          </cell>
          <cell r="B200" t="str">
            <v>河口 浩介</v>
          </cell>
          <cell r="C200" t="str">
            <v>村田 睦子</v>
          </cell>
          <cell r="D200" t="str">
            <v>2024-12-076</v>
          </cell>
          <cell r="E200" t="str">
            <v>H2024-217</v>
          </cell>
          <cell r="F200" t="str">
            <v>附属病院倫理委員会</v>
          </cell>
          <cell r="G200" t="str">
            <v>国立研究開発法人国立国際医療研究センター倫理審査委員会</v>
          </cell>
          <cell r="H200" t="str">
            <v>男性乳がんの臨床病理学的特徴と予後因子についての多機関共同後ろ向き研究（OASIS MaleBC）</v>
          </cell>
          <cell r="I200">
            <v>45618.466180555559</v>
          </cell>
          <cell r="J200">
            <v>45628.71303240741</v>
          </cell>
          <cell r="K200" t="str">
            <v>今井 奈央</v>
          </cell>
          <cell r="L200" t="str">
            <v>附属病院 乳腺センタ－</v>
          </cell>
          <cell r="M200" t="str">
            <v>助教</v>
          </cell>
          <cell r="N200" t="str">
            <v>2020年10月01日（有効期限切れ）</v>
          </cell>
          <cell r="O200" t="str">
            <v>2024年08月22日</v>
          </cell>
          <cell r="P200" t="str">
            <v>河口 浩介</v>
          </cell>
          <cell r="Q200" t="str">
            <v>附属病院 乳腺センタ－</v>
          </cell>
          <cell r="R200" t="str">
            <v>教授</v>
          </cell>
          <cell r="S200" t="str">
            <v>河口 浩介</v>
          </cell>
          <cell r="T200" t="str">
            <v>附属病院 乳腺センタ－</v>
          </cell>
          <cell r="U200" t="str">
            <v>教授</v>
          </cell>
          <cell r="V200" t="str">
            <v>未受講</v>
          </cell>
          <cell r="W200" t="str">
            <v>2024年01月12日（有効期限切れ）</v>
          </cell>
          <cell r="Y200">
            <v>46477.5</v>
          </cell>
          <cell r="Z200">
            <v>45632.5</v>
          </cell>
          <cell r="AA200"/>
          <cell r="AB200"/>
          <cell r="AC200">
            <v>45643.5</v>
          </cell>
          <cell r="AD200" t="str">
            <v>承認</v>
          </cell>
          <cell r="AE200" t="str">
            <v>2024-12-076</v>
          </cell>
          <cell r="AF200" t="str">
            <v xml:space="preserve"> </v>
          </cell>
          <cell r="AG200"/>
          <cell r="AH200"/>
          <cell r="AI200" t="str">
            <v>未受講</v>
          </cell>
          <cell r="AJ200" t="str">
            <v>未受講</v>
          </cell>
          <cell r="AK200" t="str">
            <v>医学系研究科・医学部・医学部附属病院</v>
          </cell>
          <cell r="AL200" t="str">
            <v>今井 奈央</v>
          </cell>
          <cell r="AM200" t="str">
            <v>附属病院 乳腺センタ－</v>
          </cell>
          <cell r="AN200" t="str">
            <v>助教</v>
          </cell>
          <cell r="AO200" t="str">
            <v>2020年10月01日（有効期限切れ）</v>
          </cell>
          <cell r="AP200" t="str">
            <v>2024年08月22日</v>
          </cell>
          <cell r="AQ200" t="str">
            <v>今井 奈央,木本 真緒,吉川 美侑子,山門 玲菜,中村 佳帆,西峯 朋加,水元 千尋</v>
          </cell>
          <cell r="AR200" t="str">
            <v>附属病院 乳腺センタ－,附属病院 乳腺センタ－,附属病院 乳腺センタ－,附属病院 乳腺センタ－,附属病院 乳腺外科,附属病院 乳腺外科,附属病院 乳腺外科</v>
          </cell>
          <cell r="AS200" t="str">
            <v>助教,助教,助教,医員,医員,医員,医員</v>
          </cell>
          <cell r="AT200" t="str">
            <v>2020年10月01日（有効期限切れ）,2020年10月01日（有効期限切れ）,2020年10月01日（有効期限切れ）,未受講,未受講,未受講,未受講</v>
          </cell>
          <cell r="AU200" t="str">
            <v>2024年08月22日,2024年08月20日,2024年09月03日,2024年02月28日,2024年04月21日,2024年08月15日,2024年08月06日</v>
          </cell>
          <cell r="AV200"/>
          <cell r="AW200"/>
          <cell r="AX200"/>
          <cell r="AY200"/>
          <cell r="AZ200"/>
          <cell r="BA200" t="str">
            <v>河口 浩介</v>
          </cell>
          <cell r="BB200" t="str">
            <v>附属病院 乳腺センタ－</v>
          </cell>
          <cell r="BC200" t="str">
            <v>教授</v>
          </cell>
          <cell r="BD200" t="str">
            <v>附属病院 乳腺外科</v>
          </cell>
          <cell r="BE200"/>
          <cell r="BF200" t="str">
            <v>〇</v>
          </cell>
          <cell r="BG200">
            <v>46477</v>
          </cell>
          <cell r="BH200"/>
          <cell r="BI200"/>
          <cell r="BJ200"/>
          <cell r="BK200"/>
          <cell r="BL200" t="str">
            <v>-</v>
          </cell>
          <cell r="BM200">
            <v>10000</v>
          </cell>
          <cell r="BN200">
            <v>45645</v>
          </cell>
          <cell r="BO200" t="str">
            <v>寄附</v>
          </cell>
          <cell r="BP200">
            <v>45645</v>
          </cell>
          <cell r="BQ200">
            <v>45645</v>
          </cell>
          <cell r="BR200">
            <v>45684</v>
          </cell>
          <cell r="BS200">
            <v>45664</v>
          </cell>
          <cell r="BT200"/>
          <cell r="BX200"/>
          <cell r="BY200"/>
          <cell r="BZ200"/>
        </row>
        <row r="201">
          <cell r="A201">
            <v>200</v>
          </cell>
          <cell r="B201" t="str">
            <v>桝屋 正浩</v>
          </cell>
          <cell r="C201" t="str">
            <v>乙部 直美</v>
          </cell>
          <cell r="D201" t="str">
            <v>2025-01-008</v>
          </cell>
          <cell r="E201" t="str">
            <v>U2025-002</v>
          </cell>
          <cell r="F201" t="str">
            <v>医学部倫理委員会</v>
          </cell>
          <cell r="G201"/>
          <cell r="H201" t="str">
            <v>手術室看護師の職場環境に関する研究：一般病棟看護師との比較研究</v>
          </cell>
          <cell r="I201">
            <v>45618.623148148145</v>
          </cell>
          <cell r="J201">
            <v>45685.653368055559</v>
          </cell>
          <cell r="K201" t="str">
            <v>水谷 政貴</v>
          </cell>
          <cell r="L201" t="str">
            <v>医学系研究科 基盤看護学領域</v>
          </cell>
          <cell r="M201" t="str">
            <v>大学院生</v>
          </cell>
          <cell r="N201" t="str">
            <v>未受講</v>
          </cell>
          <cell r="O201" t="str">
            <v>2024年08月09日</v>
          </cell>
          <cell r="P201" t="str">
            <v>桝屋 正浩</v>
          </cell>
          <cell r="Q201" t="str">
            <v>医学系研究科 臨床医学系講座</v>
          </cell>
          <cell r="R201" t="str">
            <v>大学院担当教授</v>
          </cell>
          <cell r="S201" t="str">
            <v>角甲 純</v>
          </cell>
          <cell r="T201" t="str">
            <v>医学系研究科 実践看護学領域</v>
          </cell>
          <cell r="U201" t="str">
            <v>教授</v>
          </cell>
          <cell r="V201" t="str">
            <v>未受講</v>
          </cell>
          <cell r="W201" t="str">
            <v>2024年08月19日</v>
          </cell>
          <cell r="Y201">
            <v>46112.5</v>
          </cell>
          <cell r="Z201">
            <v>45663.5</v>
          </cell>
          <cell r="AA201">
            <v>45688.5</v>
          </cell>
          <cell r="AB201" t="str">
            <v>承認</v>
          </cell>
          <cell r="AC201">
            <v>45691.5</v>
          </cell>
          <cell r="AD201" t="str">
            <v>承認</v>
          </cell>
          <cell r="AE201" t="str">
            <v>2025-01-008</v>
          </cell>
          <cell r="AF201" t="str">
            <v xml:space="preserve"> </v>
          </cell>
          <cell r="AG201"/>
          <cell r="AH201"/>
          <cell r="AI201" t="str">
            <v>未受講</v>
          </cell>
          <cell r="AJ201" t="str">
            <v>未受講</v>
          </cell>
          <cell r="AK201" t="str">
            <v>医学系研究科・医学部・医学部附属病院</v>
          </cell>
          <cell r="AL201" t="str">
            <v>水谷 政貴</v>
          </cell>
          <cell r="AM201" t="str">
            <v>医学系研究科 基盤看護学領域</v>
          </cell>
          <cell r="AN201" t="str">
            <v>大学院生</v>
          </cell>
          <cell r="AO201" t="str">
            <v>未受講</v>
          </cell>
          <cell r="AP201" t="str">
            <v>2024年08月09日</v>
          </cell>
          <cell r="AQ201" t="str">
            <v>竹内 佐智恵,水谷 政貴</v>
          </cell>
          <cell r="AR201" t="str">
            <v>医学系研究科 実践看護学領域,医学系研究科 基盤看護学領域</v>
          </cell>
          <cell r="AS201" t="str">
            <v>大学院担当教授,大学院生</v>
          </cell>
          <cell r="AT201" t="str">
            <v>2020年10月01日（有効期限切れ）,未受講</v>
          </cell>
          <cell r="AU201" t="str">
            <v>2024年09月11日,2024年08月09日</v>
          </cell>
          <cell r="AV201"/>
          <cell r="AW201"/>
          <cell r="AX201"/>
          <cell r="AY201"/>
          <cell r="AZ201"/>
          <cell r="BA201"/>
          <cell r="BB201"/>
          <cell r="BC201"/>
          <cell r="BD201" t="str">
            <v>医学系研究科 基盤看護学領域</v>
          </cell>
          <cell r="BE201"/>
          <cell r="BF201" t="str">
            <v>〇</v>
          </cell>
          <cell r="BG201">
            <v>46112</v>
          </cell>
          <cell r="BH201"/>
          <cell r="BI201"/>
          <cell r="BJ201"/>
          <cell r="BK201"/>
          <cell r="BL201" t="str">
            <v>-</v>
          </cell>
          <cell r="BM201">
            <v>10000</v>
          </cell>
          <cell r="BN201">
            <v>45678</v>
          </cell>
          <cell r="BO201" t="str">
            <v>授業料</v>
          </cell>
          <cell r="BP201">
            <v>45680</v>
          </cell>
          <cell r="BQ201">
            <v>45680</v>
          </cell>
          <cell r="BR201">
            <v>45684</v>
          </cell>
          <cell r="BS201">
            <v>45693</v>
          </cell>
          <cell r="BT201"/>
          <cell r="BX201"/>
          <cell r="BY201" t="str">
            <v>〇</v>
          </cell>
        </row>
        <row r="202">
          <cell r="A202">
            <v>201</v>
          </cell>
          <cell r="B202" t="str">
            <v>水野 修吾</v>
          </cell>
          <cell r="C202" t="str">
            <v>日比 妙美</v>
          </cell>
          <cell r="D202" t="str">
            <v>2024-12-062</v>
          </cell>
          <cell r="E202" t="str">
            <v>H2024-212</v>
          </cell>
          <cell r="F202" t="str">
            <v>附属病院倫理委員会</v>
          </cell>
          <cell r="G202"/>
          <cell r="H202" t="str">
            <v>膵神経内分泌腫瘍に対する外科的切除症例の多施設後ろ向き観察研究～サブ解析～</v>
          </cell>
          <cell r="I202">
            <v>45618.703842592593</v>
          </cell>
          <cell r="J202">
            <v>45620.987071759257</v>
          </cell>
          <cell r="K202" t="str">
            <v>早﨑 碧泉</v>
          </cell>
          <cell r="L202" t="str">
            <v>附属病院 肝胆膵・移植外科</v>
          </cell>
          <cell r="M202" t="str">
            <v>講師</v>
          </cell>
          <cell r="N202" t="str">
            <v>2020年10月01日（有効期限切れ）</v>
          </cell>
          <cell r="O202" t="str">
            <v>2024年08月20日</v>
          </cell>
          <cell r="P202" t="str">
            <v>水野 修吾</v>
          </cell>
          <cell r="Q202" t="str">
            <v>医学系研究科 臨床医学系講座</v>
          </cell>
          <cell r="R202" t="str">
            <v>教授</v>
          </cell>
          <cell r="S202" t="str">
            <v>水野 修吾</v>
          </cell>
          <cell r="T202" t="str">
            <v>医学系研究科 臨床医学系講座</v>
          </cell>
          <cell r="U202" t="str">
            <v>教授</v>
          </cell>
          <cell r="V202" t="str">
            <v>2020年10月01日（有効期限切れ）</v>
          </cell>
          <cell r="W202" t="str">
            <v>2024年08月20日</v>
          </cell>
          <cell r="Y202">
            <v>46112.5</v>
          </cell>
          <cell r="Z202">
            <v>45632.5</v>
          </cell>
          <cell r="AA202">
            <v>45642.5</v>
          </cell>
          <cell r="AB202" t="str">
            <v>承認</v>
          </cell>
          <cell r="AC202">
            <v>45649.5</v>
          </cell>
          <cell r="AD202" t="str">
            <v>承認</v>
          </cell>
          <cell r="AE202" t="str">
            <v>2024-12-062</v>
          </cell>
          <cell r="AF202" t="str">
            <v xml:space="preserve"> </v>
          </cell>
          <cell r="AG202"/>
          <cell r="AH202"/>
          <cell r="AI202" t="str">
            <v>未受講</v>
          </cell>
          <cell r="AJ202" t="str">
            <v>未受講</v>
          </cell>
          <cell r="AK202" t="str">
            <v>医学系研究科・医学部・医学部附属病院</v>
          </cell>
          <cell r="AL202" t="str">
            <v>早﨑 碧泉</v>
          </cell>
          <cell r="AM202" t="str">
            <v>附属病院 肝胆膵・移植外科</v>
          </cell>
          <cell r="AN202" t="str">
            <v>講師</v>
          </cell>
          <cell r="AO202" t="str">
            <v>2020年10月01日（有効期限切れ）</v>
          </cell>
          <cell r="AP202" t="str">
            <v>2024年08月20日</v>
          </cell>
          <cell r="AQ202" t="str">
            <v>早﨑 碧泉</v>
          </cell>
          <cell r="AR202" t="str">
            <v>附属病院 肝胆膵・移植外科</v>
          </cell>
          <cell r="AS202" t="str">
            <v>講師</v>
          </cell>
          <cell r="AT202" t="str">
            <v>2020年10月01日（有効期限切れ）</v>
          </cell>
          <cell r="AU202" t="str">
            <v>2024年08月20日</v>
          </cell>
          <cell r="AV202"/>
          <cell r="AW202"/>
          <cell r="AX202"/>
          <cell r="AY202"/>
          <cell r="AZ202"/>
          <cell r="BA202" t="str">
            <v>早﨑 碧泉</v>
          </cell>
          <cell r="BB202" t="str">
            <v>附属病院 肝胆膵・移植外科</v>
          </cell>
          <cell r="BC202" t="str">
            <v>講師</v>
          </cell>
          <cell r="BD202" t="str">
            <v>附属病院 肝胆膵・移植外科</v>
          </cell>
          <cell r="BE202"/>
          <cell r="BF202" t="str">
            <v>〇</v>
          </cell>
          <cell r="BG202">
            <v>46112</v>
          </cell>
          <cell r="BH202"/>
          <cell r="BI202"/>
          <cell r="BJ202"/>
          <cell r="BK202"/>
          <cell r="BL202" t="str">
            <v>-</v>
          </cell>
          <cell r="BM202">
            <v>10000</v>
          </cell>
          <cell r="BN202">
            <v>45645</v>
          </cell>
          <cell r="BO202" t="str">
            <v>授業料</v>
          </cell>
          <cell r="BP202">
            <v>45646</v>
          </cell>
          <cell r="BQ202">
            <v>45646</v>
          </cell>
          <cell r="BR202">
            <v>45684</v>
          </cell>
          <cell r="BS202">
            <v>45664</v>
          </cell>
          <cell r="BT202"/>
          <cell r="BX202"/>
          <cell r="BY202"/>
          <cell r="BZ202"/>
        </row>
        <row r="203">
          <cell r="A203">
            <v>202</v>
          </cell>
          <cell r="B203" t="str">
            <v>賀来 隆治</v>
          </cell>
          <cell r="C203" t="str">
            <v>松原 由紀子</v>
          </cell>
          <cell r="D203" t="str">
            <v>2024-12-095</v>
          </cell>
          <cell r="E203" t="str">
            <v>H2025-007</v>
          </cell>
          <cell r="F203" t="str">
            <v>附属病院倫理委員会</v>
          </cell>
          <cell r="G203"/>
          <cell r="H203" t="str">
            <v>三重大学医学部附属病院における緩和ケアチーム介入のレジストリ研究</v>
          </cell>
          <cell r="I203">
            <v>45618.731458333335</v>
          </cell>
          <cell r="J203">
            <v>45625.56391203704</v>
          </cell>
          <cell r="K203" t="str">
            <v>松原 貴子</v>
          </cell>
          <cell r="L203" t="str">
            <v>附属病院 緩和ケアセンター</v>
          </cell>
          <cell r="M203" t="str">
            <v>助教</v>
          </cell>
          <cell r="N203" t="str">
            <v>2016年05月09日（有効期限切れ）</v>
          </cell>
          <cell r="O203" t="str">
            <v>2024年08月26日</v>
          </cell>
          <cell r="P203" t="str">
            <v>賀来 隆治</v>
          </cell>
          <cell r="Q203" t="str">
            <v>医学系研究科 臨床医学系講座</v>
          </cell>
          <cell r="R203" t="str">
            <v>教授</v>
          </cell>
          <cell r="S203" t="str">
            <v>松原 貴子</v>
          </cell>
          <cell r="T203" t="str">
            <v>附属病院　緩和ケアセンター/緩和ケアチーム</v>
          </cell>
          <cell r="U203" t="str">
            <v>助教</v>
          </cell>
          <cell r="V203" t="str">
            <v>2016年05月09日（有効期限切れ）</v>
          </cell>
          <cell r="W203" t="str">
            <v>2024年08月26日</v>
          </cell>
          <cell r="Y203">
            <v>47208.5</v>
          </cell>
          <cell r="Z203">
            <v>45649.5</v>
          </cell>
          <cell r="AA203">
            <v>45671.5</v>
          </cell>
          <cell r="AB203" t="str">
            <v>承認</v>
          </cell>
          <cell r="AC203">
            <v>45673.5</v>
          </cell>
          <cell r="AD203" t="str">
            <v>承認</v>
          </cell>
          <cell r="AE203" t="str">
            <v>2024-12-095</v>
          </cell>
          <cell r="AF203" t="str">
            <v xml:space="preserve"> </v>
          </cell>
          <cell r="AG203"/>
          <cell r="AH203"/>
          <cell r="AI203" t="str">
            <v>未受講</v>
          </cell>
          <cell r="AJ203" t="str">
            <v>未受講</v>
          </cell>
          <cell r="AK203" t="str">
            <v>医学系研究科・医学部・医学部附属病院</v>
          </cell>
          <cell r="AL203" t="str">
            <v>松原 貴子</v>
          </cell>
          <cell r="AM203" t="str">
            <v>附属病院 緩和ケアセンター</v>
          </cell>
          <cell r="AN203" t="str">
            <v>助教</v>
          </cell>
          <cell r="AO203" t="str">
            <v>2016年05月09日（有効期限切れ）</v>
          </cell>
          <cell r="AP203" t="str">
            <v>2024年08月26日</v>
          </cell>
          <cell r="AQ203" t="str">
            <v>岡本 明大,長谷川 真紀,奥川 喜永,竹口 有美,河野 由貴,堀口 美穂</v>
          </cell>
          <cell r="AR203" t="str">
            <v>附属病院　薬剤部/緩和ケアチーム,附属病院　緩和ケアセンター/緩和ケアチーム,附属病院　ゲノム診療部/緩和ケアチーム,附属病院　緩和ケアセンター/緩和ケアチーム,附属病院　緩和ケアセンター/緩和ケアチーム,附属病院　緩和ケアセンター/緩和ケアチーム</v>
          </cell>
          <cell r="AS203" t="str">
            <v>副薬剤部長,副看護師長,教授,助教,看護師長,看護師長</v>
          </cell>
          <cell r="AT203" t="str">
            <v>2020年10月01日（有効期限切れ）,2016年05月09日（有効期限切れ）,2020年10月01日（有効期限切れ）,未受講,2019年04月24日（有効期限切れ）,2018年05月10日（有効期限切れ）</v>
          </cell>
          <cell r="AU203" t="str">
            <v>2024年11月21日,2024年11月21日,2024年08月19日,2024年11月21日,2024年02月09日（有効期限切れ）,2024年02月01日（有効期限切れ）</v>
          </cell>
          <cell r="AV203"/>
          <cell r="AW203"/>
          <cell r="AX203"/>
          <cell r="AY203"/>
          <cell r="AZ203"/>
          <cell r="BA203" t="str">
            <v>河野 由貴</v>
          </cell>
          <cell r="BB203" t="str">
            <v>附属病院 緩和ケアセンター</v>
          </cell>
          <cell r="BC203" t="str">
            <v>看護師長</v>
          </cell>
          <cell r="BD203" t="str">
            <v>附属病院 緩和ケアセンター</v>
          </cell>
          <cell r="BE203"/>
          <cell r="BF203" t="str">
            <v>〇</v>
          </cell>
          <cell r="BG203">
            <v>47208</v>
          </cell>
          <cell r="BH203"/>
          <cell r="BI203"/>
          <cell r="BJ203"/>
          <cell r="BK203"/>
          <cell r="BL203" t="str">
            <v>-</v>
          </cell>
          <cell r="BM203">
            <v>10000</v>
          </cell>
          <cell r="BN203">
            <v>45678</v>
          </cell>
          <cell r="BO203" t="str">
            <v>授業料</v>
          </cell>
          <cell r="BP203">
            <v>45678</v>
          </cell>
          <cell r="BQ203">
            <v>45678</v>
          </cell>
          <cell r="BR203">
            <v>45684</v>
          </cell>
          <cell r="BS203">
            <v>45693</v>
          </cell>
          <cell r="BT203"/>
          <cell r="BV203"/>
          <cell r="BX203"/>
          <cell r="BY203" t="str">
            <v>〇</v>
          </cell>
        </row>
        <row r="204">
          <cell r="A204">
            <v>203</v>
          </cell>
          <cell r="B204" t="str">
            <v>大石 晃嗣</v>
          </cell>
          <cell r="C204" t="str">
            <v>中埜 由美</v>
          </cell>
          <cell r="D204" t="str">
            <v>2024-12-066</v>
          </cell>
          <cell r="E204" t="str">
            <v>H2024-221</v>
          </cell>
          <cell r="F204" t="str">
            <v>附属病院倫理委員会</v>
          </cell>
          <cell r="G204"/>
          <cell r="H204" t="str">
            <v>抗エミシズマブ抗体と血漿中エミシズマブ濃度及び各種凝固検査値との関連性を評価する多機関共同臨床研究（ACANE研究）</v>
          </cell>
          <cell r="I204">
            <v>45618.756261574075</v>
          </cell>
          <cell r="J204">
            <v>45621.588564814818</v>
          </cell>
          <cell r="K204" t="str">
            <v>松本 剛史</v>
          </cell>
          <cell r="L204" t="str">
            <v>附属病院 輸血・細胞治療部</v>
          </cell>
          <cell r="M204" t="str">
            <v>講師</v>
          </cell>
          <cell r="N204" t="str">
            <v>2020年10月01日（有効期限切れ）</v>
          </cell>
          <cell r="O204" t="str">
            <v>2024年02月15日（有効期限切れ）</v>
          </cell>
          <cell r="P204" t="str">
            <v>大石 晃嗣</v>
          </cell>
          <cell r="Q204" t="str">
            <v>附属病院 輸血・細胞治療部</v>
          </cell>
          <cell r="R204" t="str">
            <v>准教授</v>
          </cell>
          <cell r="S204" t="str">
            <v>松本 剛史</v>
          </cell>
          <cell r="T204" t="str">
            <v>附属病院 輸血・細胞治療部</v>
          </cell>
          <cell r="U204" t="str">
            <v>講師</v>
          </cell>
          <cell r="V204" t="str">
            <v>2020年10月01日（有効期限切れ）</v>
          </cell>
          <cell r="W204" t="str">
            <v>2024年02月15日（有効期限切れ）</v>
          </cell>
          <cell r="Y204">
            <v>46752.5</v>
          </cell>
          <cell r="Z204">
            <v>45632.5</v>
          </cell>
          <cell r="AA204">
            <v>45646.5</v>
          </cell>
          <cell r="AB204" t="str">
            <v>承認</v>
          </cell>
          <cell r="AC204">
            <v>45650.5</v>
          </cell>
          <cell r="AD204" t="str">
            <v>承認</v>
          </cell>
          <cell r="AE204" t="str">
            <v>2024-12-066</v>
          </cell>
          <cell r="AF204" t="str">
            <v xml:space="preserve"> </v>
          </cell>
          <cell r="AG204"/>
          <cell r="AH204"/>
          <cell r="AI204" t="str">
            <v>未受講</v>
          </cell>
          <cell r="AJ204" t="str">
            <v>未受講</v>
          </cell>
          <cell r="AK204" t="str">
            <v>医学系研究科・医学部・医学部附属病院</v>
          </cell>
          <cell r="AL204" t="str">
            <v>松本 剛史</v>
          </cell>
          <cell r="AM204" t="str">
            <v>附属病院 輸血・細胞治療部</v>
          </cell>
          <cell r="AN204" t="str">
            <v>講師</v>
          </cell>
          <cell r="AO204" t="str">
            <v>2020年10月01日（有効期限切れ）</v>
          </cell>
          <cell r="AP204" t="str">
            <v>2024年02月15日（有効期限切れ）</v>
          </cell>
          <cell r="AQ204"/>
          <cell r="AR204"/>
          <cell r="AS204"/>
          <cell r="AT204"/>
          <cell r="AU204"/>
          <cell r="AV204"/>
          <cell r="AW204"/>
          <cell r="AX204"/>
          <cell r="AY204"/>
          <cell r="AZ204"/>
          <cell r="BA204" t="str">
            <v>松本 剛史</v>
          </cell>
          <cell r="BB204" t="str">
            <v>附属病院 輸血・細胞治療部</v>
          </cell>
          <cell r="BC204" t="str">
            <v>講師</v>
          </cell>
          <cell r="BD204" t="str">
            <v>附属病院 輸血・細胞治療部</v>
          </cell>
          <cell r="BE204"/>
          <cell r="BF204" t="str">
            <v>〇</v>
          </cell>
          <cell r="BG204">
            <v>46752</v>
          </cell>
          <cell r="BH204"/>
          <cell r="BI204"/>
          <cell r="BJ204"/>
          <cell r="BK204"/>
          <cell r="BL204" t="str">
            <v>-</v>
          </cell>
          <cell r="BM204">
            <v>10000</v>
          </cell>
          <cell r="BN204">
            <v>45645</v>
          </cell>
          <cell r="BO204" t="str">
            <v>寄附</v>
          </cell>
          <cell r="BP204">
            <v>45650</v>
          </cell>
          <cell r="BQ204">
            <v>45650</v>
          </cell>
          <cell r="BR204">
            <v>45684</v>
          </cell>
          <cell r="BS204">
            <v>45664</v>
          </cell>
          <cell r="BT204"/>
          <cell r="BX204"/>
          <cell r="BY204"/>
          <cell r="BZ204"/>
        </row>
        <row r="205">
          <cell r="A205">
            <v>204</v>
          </cell>
          <cell r="B205" t="str">
            <v>近藤 峰生</v>
          </cell>
          <cell r="C205" t="str">
            <v>吉田 ひとみ</v>
          </cell>
          <cell r="D205" t="str">
            <v>2024-12-071</v>
          </cell>
          <cell r="E205" t="str">
            <v>H2024-213</v>
          </cell>
          <cell r="F205" t="str">
            <v>附属病院倫理委員会</v>
          </cell>
          <cell r="G205" t="str">
            <v>久留米大学　医に関する倫理委員会</v>
          </cell>
          <cell r="H205" t="str">
            <v>HIF-PH阻害薬による眼科的自覚への影響の検討</v>
          </cell>
          <cell r="I205">
            <v>45623.760127314818</v>
          </cell>
          <cell r="J205">
            <v>45623.760127314818</v>
          </cell>
          <cell r="K205" t="str">
            <v>加藤 久美子</v>
          </cell>
          <cell r="L205" t="str">
            <v>附属病院 眼科</v>
          </cell>
          <cell r="M205" t="str">
            <v>講師</v>
          </cell>
          <cell r="N205" t="str">
            <v>2016年05月09日（有効期限切れ）</v>
          </cell>
          <cell r="O205" t="str">
            <v>2024年08月19日</v>
          </cell>
          <cell r="P205" t="str">
            <v>近藤 峰生</v>
          </cell>
          <cell r="Q205" t="str">
            <v>医学系研究科 臨床医学系講座</v>
          </cell>
          <cell r="R205" t="str">
            <v>大学院担当教授</v>
          </cell>
          <cell r="S205" t="str">
            <v>加藤 久美子</v>
          </cell>
          <cell r="T205" t="str">
            <v>附属病院 眼科</v>
          </cell>
          <cell r="U205" t="str">
            <v>講師</v>
          </cell>
          <cell r="V205" t="str">
            <v>2016年05月09日（有効期限切れ）</v>
          </cell>
          <cell r="W205" t="str">
            <v>2024年08月19日</v>
          </cell>
          <cell r="Y205">
            <v>47118.5</v>
          </cell>
          <cell r="Z205">
            <v>45632.5</v>
          </cell>
          <cell r="AA205"/>
          <cell r="AB205"/>
          <cell r="AC205">
            <v>45643.5</v>
          </cell>
          <cell r="AD205" t="str">
            <v>承認</v>
          </cell>
          <cell r="AE205" t="str">
            <v>2024-12-071</v>
          </cell>
          <cell r="AF205" t="str">
            <v xml:space="preserve"> </v>
          </cell>
          <cell r="AI205" t="str">
            <v>未受講</v>
          </cell>
          <cell r="AJ205" t="str">
            <v>未受講</v>
          </cell>
          <cell r="AK205" t="str">
            <v>医学系研究科・医学部・医学部附属病院</v>
          </cell>
          <cell r="AL205" t="str">
            <v>加藤 久美子</v>
          </cell>
          <cell r="AM205" t="str">
            <v>附属病院 眼科</v>
          </cell>
          <cell r="AN205" t="str">
            <v>講師</v>
          </cell>
          <cell r="AO205" t="str">
            <v>2016年05月09日（有効期限切れ）</v>
          </cell>
          <cell r="AP205" t="str">
            <v>2024年08月19日</v>
          </cell>
          <cell r="BA205" t="str">
            <v>加藤 久美子</v>
          </cell>
          <cell r="BB205" t="str">
            <v>附属病院 眼科</v>
          </cell>
          <cell r="BC205" t="str">
            <v>講師</v>
          </cell>
          <cell r="BD205" t="str">
            <v>附属病院 眼科</v>
          </cell>
          <cell r="BF205" t="str">
            <v>〇</v>
          </cell>
          <cell r="BG205">
            <v>47118</v>
          </cell>
          <cell r="BL205" t="str">
            <v>-</v>
          </cell>
          <cell r="BM205">
            <v>10000</v>
          </cell>
          <cell r="BN205">
            <v>45645</v>
          </cell>
          <cell r="BO205" t="str">
            <v>寄附</v>
          </cell>
          <cell r="BP205">
            <v>45649</v>
          </cell>
          <cell r="BQ205">
            <v>45649</v>
          </cell>
          <cell r="BR205">
            <v>45684</v>
          </cell>
          <cell r="BS205">
            <v>45664</v>
          </cell>
          <cell r="BT205"/>
          <cell r="BX205"/>
          <cell r="BY205"/>
          <cell r="BZ205"/>
        </row>
        <row r="206">
          <cell r="A206">
            <v>205</v>
          </cell>
          <cell r="B206" t="str">
            <v>近藤 峰生</v>
          </cell>
          <cell r="C206" t="str">
            <v>吉田 ひとみ</v>
          </cell>
          <cell r="D206" t="str">
            <v>2025-01-053</v>
          </cell>
          <cell r="E206" t="str">
            <v>H2025-009</v>
          </cell>
          <cell r="F206" t="str">
            <v>附属病院倫理委員会</v>
          </cell>
          <cell r="G206" t="str">
            <v>大分大学医学部倫理委員会</v>
          </cell>
          <cell r="H206" t="str">
            <v>急性網膜壊死レジストリ研究</v>
          </cell>
          <cell r="I206">
            <v>45624.747928240744</v>
          </cell>
          <cell r="J206">
            <v>45632.738993055558</v>
          </cell>
          <cell r="K206" t="str">
            <v>加島 悠然</v>
          </cell>
          <cell r="L206" t="str">
            <v>医学系研究科 臨床医学系講座</v>
          </cell>
          <cell r="M206" t="str">
            <v>助教</v>
          </cell>
          <cell r="N206" t="str">
            <v>未受講</v>
          </cell>
          <cell r="O206" t="str">
            <v>2024年08月20日</v>
          </cell>
          <cell r="P206" t="str">
            <v>近藤 峰生</v>
          </cell>
          <cell r="Q206" t="str">
            <v>医学系研究科 臨床医学系講座</v>
          </cell>
          <cell r="R206" t="str">
            <v>大学院担当教授</v>
          </cell>
          <cell r="S206" t="str">
            <v>加島 悠然</v>
          </cell>
          <cell r="T206" t="str">
            <v>医学系研究科 臨床医学系講座</v>
          </cell>
          <cell r="U206" t="str">
            <v>助教</v>
          </cell>
          <cell r="V206" t="str">
            <v>未受講</v>
          </cell>
          <cell r="W206" t="str">
            <v>2024年08月20日</v>
          </cell>
          <cell r="Y206">
            <v>47208.5</v>
          </cell>
          <cell r="Z206">
            <v>45667.5</v>
          </cell>
          <cell r="AA206"/>
          <cell r="AB206"/>
          <cell r="AC206">
            <v>45674.5</v>
          </cell>
          <cell r="AD206" t="str">
            <v>承認</v>
          </cell>
          <cell r="AE206" t="str">
            <v>2025-01-053</v>
          </cell>
          <cell r="AF206" t="str">
            <v xml:space="preserve"> </v>
          </cell>
          <cell r="AG206"/>
          <cell r="AH206"/>
          <cell r="AI206" t="str">
            <v>未受講</v>
          </cell>
          <cell r="AJ206" t="str">
            <v>未受講</v>
          </cell>
          <cell r="AK206" t="str">
            <v>医学系研究科・医学部・医学部附属病院</v>
          </cell>
          <cell r="AL206" t="str">
            <v>加島 悠然</v>
          </cell>
          <cell r="AM206" t="str">
            <v>医学系研究科 臨床医学系講座</v>
          </cell>
          <cell r="AN206" t="str">
            <v>助教</v>
          </cell>
          <cell r="AO206" t="str">
            <v>未受講</v>
          </cell>
          <cell r="AP206" t="str">
            <v>2024年08月20日</v>
          </cell>
          <cell r="AQ206"/>
          <cell r="AR206"/>
          <cell r="AS206"/>
          <cell r="AT206"/>
          <cell r="AU206"/>
          <cell r="AV206"/>
          <cell r="AW206"/>
          <cell r="AX206"/>
          <cell r="AY206"/>
          <cell r="AZ206"/>
          <cell r="BA206" t="str">
            <v>加島 悠然</v>
          </cell>
          <cell r="BB206" t="str">
            <v>医学系研究科 臨床医学系講座</v>
          </cell>
          <cell r="BC206" t="str">
            <v>助教</v>
          </cell>
          <cell r="BD206" t="str">
            <v>附属病院 眼科</v>
          </cell>
          <cell r="BE206"/>
          <cell r="BF206" t="str">
            <v>〇</v>
          </cell>
          <cell r="BG206">
            <v>47208</v>
          </cell>
          <cell r="BH206"/>
          <cell r="BI206"/>
          <cell r="BJ206"/>
          <cell r="BK206"/>
          <cell r="BL206" t="str">
            <v>-</v>
          </cell>
          <cell r="BM206">
            <v>10000</v>
          </cell>
          <cell r="BN206">
            <v>45678</v>
          </cell>
          <cell r="BO206" t="str">
            <v>寄附</v>
          </cell>
          <cell r="BP206">
            <v>45679</v>
          </cell>
          <cell r="BQ206">
            <v>45679</v>
          </cell>
          <cell r="BR206">
            <v>45684</v>
          </cell>
          <cell r="BS206">
            <v>45693</v>
          </cell>
          <cell r="BT206"/>
          <cell r="BV206"/>
          <cell r="BX206"/>
        </row>
        <row r="207">
          <cell r="A207">
            <v>206</v>
          </cell>
          <cell r="B207" t="str">
            <v>河口 浩介</v>
          </cell>
          <cell r="C207" t="str">
            <v>村田 睦子</v>
          </cell>
          <cell r="D207" t="str">
            <v>2024-12-100</v>
          </cell>
          <cell r="E207" t="str">
            <v>H2025-029</v>
          </cell>
          <cell r="F207" t="str">
            <v>附属病院倫理委員会</v>
          </cell>
          <cell r="G207"/>
          <cell r="H207" t="str">
            <v>乳癌化学療法に有効な脱毛ケアの検討</v>
          </cell>
          <cell r="I207">
            <v>45625.572025462963</v>
          </cell>
          <cell r="J207">
            <v>45685.537905092591</v>
          </cell>
          <cell r="K207" t="str">
            <v>吉川 美侑子</v>
          </cell>
          <cell r="L207" t="str">
            <v>附属病院 乳腺センタ－</v>
          </cell>
          <cell r="M207" t="str">
            <v>助教</v>
          </cell>
          <cell r="N207" t="str">
            <v>2020年10月01日（有効期限切れ）</v>
          </cell>
          <cell r="O207" t="str">
            <v>2024年09月03日</v>
          </cell>
          <cell r="P207" t="str">
            <v>河口 浩介</v>
          </cell>
          <cell r="Q207" t="str">
            <v>附属病院 乳腺センタ－</v>
          </cell>
          <cell r="R207" t="str">
            <v>教授</v>
          </cell>
          <cell r="S207" t="str">
            <v>吉川 美侑子</v>
          </cell>
          <cell r="T207" t="str">
            <v>附属病院 乳腺センタ－</v>
          </cell>
          <cell r="U207" t="str">
            <v>助教</v>
          </cell>
          <cell r="V207" t="str">
            <v>2020年10月01日（有効期限切れ）</v>
          </cell>
          <cell r="W207" t="str">
            <v>2024年09月03日</v>
          </cell>
          <cell r="Y207">
            <v>47483.5</v>
          </cell>
          <cell r="Z207">
            <v>45650.5</v>
          </cell>
          <cell r="AA207">
            <v>45695.5</v>
          </cell>
          <cell r="AB207" t="str">
            <v>承認</v>
          </cell>
          <cell r="AC207">
            <v>45698.5</v>
          </cell>
          <cell r="AD207" t="str">
            <v>承認</v>
          </cell>
          <cell r="AE207" t="str">
            <v>2024-12-100</v>
          </cell>
          <cell r="AF207" t="str">
            <v xml:space="preserve"> </v>
          </cell>
          <cell r="AG207"/>
          <cell r="AH207"/>
          <cell r="AI207" t="str">
            <v>未受講</v>
          </cell>
          <cell r="AJ207" t="str">
            <v>未受講</v>
          </cell>
          <cell r="AK207" t="str">
            <v>医学系研究科・医学部・医学部附属病院</v>
          </cell>
          <cell r="AL207" t="str">
            <v>齋藤 佳菜子</v>
          </cell>
          <cell r="AM207" t="str">
            <v>附属病院 外来化学療法部</v>
          </cell>
          <cell r="AN207" t="str">
            <v>講師</v>
          </cell>
          <cell r="AO207" t="str">
            <v>2020年10月01日（有効期限切れ）</v>
          </cell>
          <cell r="AP207" t="str">
            <v>2024年10月21日</v>
          </cell>
          <cell r="AQ207" t="str">
            <v>齋藤 佳菜子,木本 真緒,河口 浩介</v>
          </cell>
          <cell r="AR207" t="str">
            <v>附属病院 外来化学療法部,附属病院 乳腺センタ－,附属病院 乳腺センタ－</v>
          </cell>
          <cell r="AS207" t="str">
            <v>講師,助教,教授</v>
          </cell>
          <cell r="AT207" t="str">
            <v>2020年10月01日（有効期限切れ）,2020年10月01日（有効期限切れ）,未受講</v>
          </cell>
          <cell r="AU207" t="str">
            <v>2024年10月21日,2024年08月20日,2025年01月20日</v>
          </cell>
          <cell r="AV207"/>
          <cell r="AW207"/>
          <cell r="AX207"/>
          <cell r="AY207"/>
          <cell r="AZ207"/>
          <cell r="BA207" t="str">
            <v>山門 玲菜</v>
          </cell>
          <cell r="BB207" t="str">
            <v>附属病院 乳腺センタ－</v>
          </cell>
          <cell r="BC207" t="str">
            <v>助教</v>
          </cell>
          <cell r="BD207" t="str">
            <v>附属病院 乳腺外科</v>
          </cell>
          <cell r="BE207"/>
          <cell r="BF207" t="str">
            <v>〇</v>
          </cell>
          <cell r="BG207">
            <v>47483</v>
          </cell>
          <cell r="BH207"/>
          <cell r="BI207"/>
          <cell r="BJ207"/>
          <cell r="BK207"/>
          <cell r="BL207" t="str">
            <v>-</v>
          </cell>
          <cell r="BM207">
            <v>10000</v>
          </cell>
          <cell r="BN207">
            <v>45678</v>
          </cell>
          <cell r="BO207" t="str">
            <v>寄附</v>
          </cell>
          <cell r="BP207">
            <v>45678</v>
          </cell>
          <cell r="BQ207">
            <v>45678</v>
          </cell>
          <cell r="BR207">
            <v>45684</v>
          </cell>
          <cell r="BS207">
            <v>45693</v>
          </cell>
          <cell r="BT207"/>
          <cell r="BV207"/>
          <cell r="BX207"/>
        </row>
        <row r="208">
          <cell r="A208" t="str">
            <v>207
取下げ</v>
          </cell>
          <cell r="B208" t="str">
            <v>長谷川 正裕</v>
          </cell>
          <cell r="C208" t="str">
            <v>若林 玲子</v>
          </cell>
          <cell r="D208">
            <v>0</v>
          </cell>
          <cell r="E208" t="str">
            <v>未採番</v>
          </cell>
          <cell r="F208" t="str">
            <v>附属病院倫理委員会</v>
          </cell>
          <cell r="G208"/>
          <cell r="H208" t="str">
            <v>寛骨臼を含む骨盤腫瘍に対する患肢温存治療の機能予後とQOL：JMOG多機関共同研究</v>
          </cell>
          <cell r="I208">
            <v>45627.663831018515</v>
          </cell>
          <cell r="J208">
            <v>45627.663831018515</v>
          </cell>
          <cell r="K208" t="str">
            <v>淺沼 邦洋</v>
          </cell>
          <cell r="L208" t="str">
            <v>附属病院 整形外科</v>
          </cell>
          <cell r="M208" t="str">
            <v>講師</v>
          </cell>
          <cell r="N208" t="str">
            <v>2020年10月01日（有効期限切れ）</v>
          </cell>
          <cell r="O208" t="str">
            <v>2024年12月10日</v>
          </cell>
          <cell r="P208" t="str">
            <v>長谷川 正裕</v>
          </cell>
          <cell r="Q208" t="str">
            <v>医学系研究科 臨床医学系講座</v>
          </cell>
          <cell r="R208" t="str">
            <v>大学院担当教授</v>
          </cell>
          <cell r="S208" t="str">
            <v>淺沼 邦洋</v>
          </cell>
          <cell r="T208" t="str">
            <v>附属病院 整形外科</v>
          </cell>
          <cell r="U208" t="str">
            <v>講師</v>
          </cell>
          <cell r="V208" t="str">
            <v>2020年10月01日（有効期限切れ）</v>
          </cell>
          <cell r="W208" t="str">
            <v>2023年12月06日（有効期限切れ）</v>
          </cell>
          <cell r="Y208">
            <v>46387.5</v>
          </cell>
          <cell r="Z208"/>
          <cell r="AA208"/>
          <cell r="AB208"/>
          <cell r="AC208"/>
          <cell r="AD208"/>
          <cell r="AE208"/>
          <cell r="AF208" t="str">
            <v xml:space="preserve"> </v>
          </cell>
          <cell r="AG208"/>
          <cell r="AH208"/>
          <cell r="AI208" t="str">
            <v>未受講</v>
          </cell>
          <cell r="AJ208" t="str">
            <v>未受講</v>
          </cell>
          <cell r="AK208" t="str">
            <v>医学系研究科・医学部・医学部附属病院</v>
          </cell>
          <cell r="AL208" t="str">
            <v>淺沼 邦洋</v>
          </cell>
          <cell r="AM208" t="str">
            <v>附属病院 整形外科</v>
          </cell>
          <cell r="AN208" t="str">
            <v>講師</v>
          </cell>
          <cell r="AO208" t="str">
            <v>2020年10月01日（有効期限切れ）</v>
          </cell>
          <cell r="AP208" t="str">
            <v>2023年12月06日（有効期限切れ）</v>
          </cell>
          <cell r="AQ208" t="str">
            <v>中村 知樹,萩 智仁,松山 優実</v>
          </cell>
          <cell r="AR208" t="str">
            <v>附属病院 整形外科,附属病院 臨床研修・キャリア支援部,附属病院 整形外科</v>
          </cell>
          <cell r="AS208" t="str">
            <v>助教,助教,医員</v>
          </cell>
          <cell r="AT208" t="str">
            <v>2020年10月01日（有効期限切れ）,2020年10月01日（有効期限切れ）,2020年10月01日（有効期限切れ）</v>
          </cell>
          <cell r="AU208" t="str">
            <v>2024年03月12日,2024年09月10日,2024年09月10日</v>
          </cell>
          <cell r="AV208"/>
          <cell r="AW208"/>
          <cell r="AX208"/>
          <cell r="AY208"/>
          <cell r="AZ208"/>
          <cell r="BA208" t="str">
            <v>内藤 陽平</v>
          </cell>
          <cell r="BB208" t="str">
            <v>附属病院 整形外科</v>
          </cell>
          <cell r="BC208" t="str">
            <v>助教</v>
          </cell>
          <cell r="BD208" t="str">
            <v>附属病院 整形外科</v>
          </cell>
          <cell r="BE208"/>
          <cell r="BF208" t="str">
            <v>〇</v>
          </cell>
          <cell r="BG208">
            <v>46387</v>
          </cell>
          <cell r="BH208"/>
          <cell r="BI208"/>
          <cell r="BJ208"/>
          <cell r="BK208"/>
          <cell r="BL208" t="str">
            <v>-</v>
          </cell>
          <cell r="BM208">
            <v>10000</v>
          </cell>
          <cell r="BN208"/>
          <cell r="BO208"/>
          <cell r="BP208"/>
          <cell r="BQ208"/>
          <cell r="BR208"/>
          <cell r="BS208"/>
          <cell r="BT208" t="str">
            <v>一括審査の為取下げ
208で請求</v>
          </cell>
          <cell r="BV208" t="str">
            <v>〇</v>
          </cell>
          <cell r="BX208"/>
          <cell r="BY208"/>
          <cell r="BZ208"/>
        </row>
        <row r="209">
          <cell r="A209">
            <v>208</v>
          </cell>
          <cell r="B209" t="str">
            <v>長谷川 正裕</v>
          </cell>
          <cell r="C209" t="str">
            <v>若林 玲子</v>
          </cell>
          <cell r="D209" t="str">
            <v>2025-01-060</v>
          </cell>
          <cell r="E209" t="str">
            <v>H2025-014</v>
          </cell>
          <cell r="F209" t="str">
            <v>附属病院倫理委員会</v>
          </cell>
          <cell r="G209" t="str">
            <v>岡山大学医療系部局臨床研究審査専門委員会</v>
          </cell>
          <cell r="H209" t="str">
            <v>寛骨臼を含む骨盤腫瘍に対する患肢温存治療の機能予後とQOL：JMOG多機関共同研究</v>
          </cell>
          <cell r="I209">
            <v>45638.033530092594</v>
          </cell>
          <cell r="J209">
            <v>45663.459537037037</v>
          </cell>
          <cell r="K209" t="str">
            <v>淺沼 邦洋</v>
          </cell>
          <cell r="L209" t="str">
            <v>附属病院 整形外科</v>
          </cell>
          <cell r="M209" t="str">
            <v>講師</v>
          </cell>
          <cell r="N209" t="str">
            <v>2020年10月01日（有効期限切れ）</v>
          </cell>
          <cell r="O209" t="str">
            <v>2024年12月10日</v>
          </cell>
          <cell r="P209" t="str">
            <v>長谷川 正裕</v>
          </cell>
          <cell r="Q209" t="str">
            <v>医学系研究科 臨床医学系講座</v>
          </cell>
          <cell r="R209" t="str">
            <v>大学院担当教授</v>
          </cell>
          <cell r="S209" t="str">
            <v>淺沼 邦洋</v>
          </cell>
          <cell r="T209" t="str">
            <v>附属病院 整形外科</v>
          </cell>
          <cell r="U209" t="str">
            <v>講師</v>
          </cell>
          <cell r="V209" t="str">
            <v>2020年10月01日（有効期限切れ）</v>
          </cell>
          <cell r="W209" t="str">
            <v>2024年12月10日</v>
          </cell>
          <cell r="Y209">
            <v>46387.5</v>
          </cell>
          <cell r="Z209">
            <v>45667.5</v>
          </cell>
          <cell r="AA209"/>
          <cell r="AB209"/>
          <cell r="AC209">
            <v>45674.5</v>
          </cell>
          <cell r="AD209" t="str">
            <v>承認</v>
          </cell>
          <cell r="AE209" t="str">
            <v>2025-01-060</v>
          </cell>
          <cell r="AF209" t="str">
            <v xml:space="preserve"> </v>
          </cell>
          <cell r="AG209"/>
          <cell r="AH209"/>
          <cell r="AI209" t="str">
            <v>未受講</v>
          </cell>
          <cell r="AJ209" t="str">
            <v>未受講</v>
          </cell>
          <cell r="AK209" t="str">
            <v>医学系研究科・医学部・医学部附属病院</v>
          </cell>
          <cell r="AL209" t="str">
            <v>淺沼 邦洋</v>
          </cell>
          <cell r="AM209" t="str">
            <v>附属病院 整形外科</v>
          </cell>
          <cell r="AN209" t="str">
            <v>講師</v>
          </cell>
          <cell r="AO209" t="str">
            <v>2020年10月01日（有効期限切れ）</v>
          </cell>
          <cell r="AP209" t="str">
            <v>2024年12月10日</v>
          </cell>
          <cell r="AQ209" t="str">
            <v>中村 知樹,萩 智仁,松山 優実</v>
          </cell>
          <cell r="AR209" t="str">
            <v>附属病院 整形外科,附属病院 臨床研修・キャリア支援部,附属病院 整形外科</v>
          </cell>
          <cell r="AS209" t="str">
            <v>助教,助教,医員</v>
          </cell>
          <cell r="AT209" t="str">
            <v>2020年10月01日（有効期限切れ）,2020年10月01日（有効期限切れ）,2020年10月01日（有効期限切れ）</v>
          </cell>
          <cell r="AU209" t="str">
            <v>2024年03月12日,2024年09月10日,2024年09月10日</v>
          </cell>
          <cell r="AV209"/>
          <cell r="AW209"/>
          <cell r="AX209"/>
          <cell r="AY209"/>
          <cell r="AZ209"/>
          <cell r="BA209" t="str">
            <v>内藤 陽平</v>
          </cell>
          <cell r="BB209" t="str">
            <v>附属病院 整形外科</v>
          </cell>
          <cell r="BC209" t="str">
            <v>助教</v>
          </cell>
          <cell r="BD209" t="str">
            <v>附属病院 整形外科</v>
          </cell>
          <cell r="BE209"/>
          <cell r="BF209" t="str">
            <v>〇</v>
          </cell>
          <cell r="BG209">
            <v>46387</v>
          </cell>
          <cell r="BH209"/>
          <cell r="BI209"/>
          <cell r="BJ209"/>
          <cell r="BK209"/>
          <cell r="BL209" t="str">
            <v>-</v>
          </cell>
          <cell r="BM209">
            <v>10000</v>
          </cell>
          <cell r="BN209">
            <v>45678</v>
          </cell>
          <cell r="BO209" t="str">
            <v>寄附</v>
          </cell>
          <cell r="BP209">
            <v>45678</v>
          </cell>
          <cell r="BQ209">
            <v>45678</v>
          </cell>
          <cell r="BR209">
            <v>45684</v>
          </cell>
          <cell r="BS209">
            <v>45693</v>
          </cell>
          <cell r="BT209"/>
          <cell r="BX209"/>
          <cell r="BY209" t="str">
            <v>〇</v>
          </cell>
        </row>
        <row r="210">
          <cell r="A210">
            <v>209</v>
          </cell>
          <cell r="B210" t="str">
            <v>井上 貴博</v>
          </cell>
          <cell r="C210" t="str">
            <v>上野 千有紀</v>
          </cell>
          <cell r="D210" t="str">
            <v>2025-01-056</v>
          </cell>
          <cell r="E210" t="str">
            <v>H2025-012</v>
          </cell>
          <cell r="F210" t="str">
            <v>附属病院倫理委員会</v>
          </cell>
          <cell r="G210" t="str">
            <v>北海道大学病院生命・医学系研究倫理審査委員会</v>
          </cell>
          <cell r="H210" t="str">
            <v>HBV既往感染ドナーからの腎移植におけるHBV活性化の検討</v>
          </cell>
          <cell r="I210">
            <v>45638.748842592591</v>
          </cell>
          <cell r="J210">
            <v>45647.766250000001</v>
          </cell>
          <cell r="K210" t="str">
            <v>西川 晃平</v>
          </cell>
          <cell r="L210" t="str">
            <v>医学系研究科 臨床医学系講座</v>
          </cell>
          <cell r="M210" t="str">
            <v>准教授</v>
          </cell>
          <cell r="N210" t="str">
            <v>2020年10月01日（有効期限切れ）</v>
          </cell>
          <cell r="O210" t="str">
            <v>2024年10月20日</v>
          </cell>
          <cell r="P210" t="str">
            <v>井上 貴博</v>
          </cell>
          <cell r="Q210" t="str">
            <v>医学系研究科 臨床医学系講座</v>
          </cell>
          <cell r="R210" t="str">
            <v>大学院担当教授</v>
          </cell>
          <cell r="S210" t="str">
            <v>西川 晃平</v>
          </cell>
          <cell r="T210" t="str">
            <v>医学系研究科 臨床医学系講座</v>
          </cell>
          <cell r="U210" t="str">
            <v>准教授</v>
          </cell>
          <cell r="V210" t="str">
            <v>2020年10月01日（有効期限切れ）</v>
          </cell>
          <cell r="W210" t="str">
            <v>2024年10月20日</v>
          </cell>
          <cell r="Y210">
            <v>47573.5</v>
          </cell>
          <cell r="Z210">
            <v>45667.5</v>
          </cell>
          <cell r="AA210"/>
          <cell r="AB210"/>
          <cell r="AC210">
            <v>45674.5</v>
          </cell>
          <cell r="AD210" t="str">
            <v>承認</v>
          </cell>
          <cell r="AE210" t="str">
            <v>2025-01-056</v>
          </cell>
          <cell r="AF210" t="str">
            <v xml:space="preserve"> </v>
          </cell>
          <cell r="AG210"/>
          <cell r="AH210"/>
          <cell r="AI210" t="str">
            <v>未受講</v>
          </cell>
          <cell r="AJ210" t="str">
            <v>未受講</v>
          </cell>
          <cell r="AK210" t="str">
            <v>医学系研究科・医学部・医学部附属病院</v>
          </cell>
          <cell r="AL210" t="str">
            <v>西川 晃平</v>
          </cell>
          <cell r="AM210" t="str">
            <v>医学系研究科 臨床医学系講座</v>
          </cell>
          <cell r="AN210" t="str">
            <v>准教授</v>
          </cell>
          <cell r="AO210" t="str">
            <v>2020年10月01日（有効期限切れ）</v>
          </cell>
          <cell r="AP210" t="str">
            <v>2024年10月20日</v>
          </cell>
          <cell r="AQ210"/>
          <cell r="AR210"/>
          <cell r="AS210"/>
          <cell r="AT210"/>
          <cell r="AU210"/>
          <cell r="AV210"/>
          <cell r="AW210"/>
          <cell r="AX210"/>
          <cell r="AY210"/>
          <cell r="AZ210"/>
          <cell r="BA210" t="str">
            <v>東 真一郎</v>
          </cell>
          <cell r="BB210" t="str">
            <v>附属病院 腎泌尿器外科</v>
          </cell>
          <cell r="BC210" t="str">
            <v>助教</v>
          </cell>
          <cell r="BD210" t="str">
            <v>附属病院 腎泌尿器外科</v>
          </cell>
          <cell r="BE210"/>
          <cell r="BF210" t="str">
            <v>〇</v>
          </cell>
          <cell r="BG210">
            <v>47573</v>
          </cell>
          <cell r="BH210"/>
          <cell r="BI210"/>
          <cell r="BJ210"/>
          <cell r="BK210"/>
          <cell r="BL210" t="str">
            <v>-</v>
          </cell>
          <cell r="BM210">
            <v>10000</v>
          </cell>
          <cell r="BN210">
            <v>45678</v>
          </cell>
          <cell r="BO210" t="str">
            <v>授業料</v>
          </cell>
          <cell r="BP210">
            <v>45678</v>
          </cell>
          <cell r="BQ210">
            <v>45678</v>
          </cell>
          <cell r="BR210">
            <v>45684</v>
          </cell>
          <cell r="BS210">
            <v>45693</v>
          </cell>
          <cell r="BT210"/>
          <cell r="BV210"/>
          <cell r="BX210"/>
        </row>
        <row r="211">
          <cell r="A211">
            <v>210</v>
          </cell>
          <cell r="B211" t="str">
            <v>小林 哲</v>
          </cell>
          <cell r="C211" t="str">
            <v>山本 亜季子</v>
          </cell>
          <cell r="D211" t="str">
            <v>2025-01-054</v>
          </cell>
          <cell r="E211" t="str">
            <v>H2025-010</v>
          </cell>
          <cell r="F211" t="str">
            <v>附属病院倫理委員会</v>
          </cell>
          <cell r="G211" t="str">
            <v>愛知県がんセンター倫理審査委員会</v>
          </cell>
          <cell r="H211" t="str">
            <v>脳転移を有する ALK 融合遺伝子陽性進行期非小細胞肺癌に対するロルラチニブの有効性と安全性を評価する多施設共同前向き観察研究</v>
          </cell>
          <cell r="I211">
            <v>45639.836516203701</v>
          </cell>
          <cell r="J211">
            <v>45642.830555555556</v>
          </cell>
          <cell r="K211" t="str">
            <v>藤本 源</v>
          </cell>
          <cell r="L211" t="str">
            <v>医学系研究科 臨床医学系講座</v>
          </cell>
          <cell r="M211" t="str">
            <v>大学院担当講師</v>
          </cell>
          <cell r="N211" t="str">
            <v>2020年10月01日（有効期限切れ）</v>
          </cell>
          <cell r="O211" t="str">
            <v>2024年08月22日</v>
          </cell>
          <cell r="P211" t="str">
            <v>小林 哲</v>
          </cell>
          <cell r="Q211" t="str">
            <v>医学系研究科 臨床医学系講座</v>
          </cell>
          <cell r="R211" t="str">
            <v>大学院担当教授</v>
          </cell>
          <cell r="S211" t="str">
            <v>藤本 源</v>
          </cell>
          <cell r="T211" t="str">
            <v>医学系研究科 臨床医学系講座</v>
          </cell>
          <cell r="U211" t="str">
            <v>大学院担当講師</v>
          </cell>
          <cell r="V211" t="str">
            <v>2020年10月01日（有効期限切れ）</v>
          </cell>
          <cell r="W211" t="str">
            <v>2024年08月22日</v>
          </cell>
          <cell r="Y211">
            <v>48518.5</v>
          </cell>
          <cell r="Z211">
            <v>45667.5</v>
          </cell>
          <cell r="AA211"/>
          <cell r="AB211"/>
          <cell r="AC211">
            <v>45674.5</v>
          </cell>
          <cell r="AD211" t="str">
            <v>承認</v>
          </cell>
          <cell r="AE211" t="str">
            <v>2025-01-054</v>
          </cell>
          <cell r="AF211" t="str">
            <v xml:space="preserve"> </v>
          </cell>
          <cell r="AI211" t="str">
            <v>未受講</v>
          </cell>
          <cell r="AJ211" t="str">
            <v>未受講</v>
          </cell>
          <cell r="AK211" t="str">
            <v>他の臨床研究機関（学外）</v>
          </cell>
          <cell r="AL211" t="str">
            <v>藤本 源</v>
          </cell>
          <cell r="AM211" t="str">
            <v>医学系研究科 臨床医学系講座</v>
          </cell>
          <cell r="AN211" t="str">
            <v>大学院担当講師</v>
          </cell>
          <cell r="AO211" t="str">
            <v>2020年10月01日（有効期限切れ）</v>
          </cell>
          <cell r="AP211" t="str">
            <v>2024年08月22日</v>
          </cell>
          <cell r="AU211"/>
          <cell r="BA211" t="str">
            <v>藤本 源</v>
          </cell>
          <cell r="BB211" t="str">
            <v>医学系研究科 臨床医学系講座</v>
          </cell>
          <cell r="BC211" t="str">
            <v>大学院担当講師</v>
          </cell>
          <cell r="BD211" t="str">
            <v>附属病院 呼吸器内科</v>
          </cell>
          <cell r="BF211" t="str">
            <v>〇</v>
          </cell>
          <cell r="BG211">
            <v>48518</v>
          </cell>
          <cell r="BL211" t="str">
            <v>-</v>
          </cell>
          <cell r="BM211">
            <v>10000</v>
          </cell>
          <cell r="BN211">
            <v>45678</v>
          </cell>
          <cell r="BO211" t="str">
            <v>寄附</v>
          </cell>
          <cell r="BP211">
            <v>45678</v>
          </cell>
          <cell r="BQ211">
            <v>45678</v>
          </cell>
          <cell r="BR211">
            <v>45684</v>
          </cell>
          <cell r="BS211">
            <v>45693</v>
          </cell>
          <cell r="BT211"/>
          <cell r="BX211"/>
        </row>
        <row r="212">
          <cell r="A212">
            <v>211</v>
          </cell>
          <cell r="B212" t="str">
            <v>岩本 卓也</v>
          </cell>
          <cell r="C212" t="str">
            <v>栗田 沙由美</v>
          </cell>
          <cell r="D212" t="str">
            <v>2025-01-077</v>
          </cell>
          <cell r="E212" t="str">
            <v>H2025-026</v>
          </cell>
          <cell r="F212" t="str">
            <v>附属病院倫理委員会</v>
          </cell>
          <cell r="H212" t="str">
            <v>高齢者介護施設におけるプロバイオティクス製剤の急性感染症にもたらす効果に関する調査研究</v>
          </cell>
          <cell r="I212">
            <v>45641.612592592595</v>
          </cell>
          <cell r="J212">
            <v>45653.476967592593</v>
          </cell>
          <cell r="K212" t="str">
            <v>中川 裕司</v>
          </cell>
          <cell r="L212" t="str">
            <v>医学系研究科 臨床薬剤学</v>
          </cell>
          <cell r="M212" t="str">
            <v>大学院生</v>
          </cell>
          <cell r="N212" t="str">
            <v>未受講</v>
          </cell>
          <cell r="O212" t="str">
            <v>2024年11月19日</v>
          </cell>
          <cell r="P212" t="str">
            <v>岩本 卓也</v>
          </cell>
          <cell r="Q212" t="str">
            <v>附属病院 薬剤部</v>
          </cell>
          <cell r="R212" t="str">
            <v>教授</v>
          </cell>
          <cell r="S212" t="str">
            <v>岩本 卓也</v>
          </cell>
          <cell r="T212" t="str">
            <v>附属病院 薬剤部</v>
          </cell>
          <cell r="U212" t="str">
            <v>教授</v>
          </cell>
          <cell r="V212" t="str">
            <v>2020年10月01日（有効期限切れ）</v>
          </cell>
          <cell r="W212" t="str">
            <v>2024年09月28日</v>
          </cell>
          <cell r="Y212">
            <v>46843.5</v>
          </cell>
          <cell r="Z212">
            <v>45674.5</v>
          </cell>
          <cell r="AA212">
            <v>45691.5</v>
          </cell>
          <cell r="AB212" t="str">
            <v>承認</v>
          </cell>
          <cell r="AC212">
            <v>45692.5</v>
          </cell>
          <cell r="AD212" t="str">
            <v>承認</v>
          </cell>
          <cell r="AE212" t="str">
            <v>2025-01-077</v>
          </cell>
          <cell r="AF212" t="str">
            <v xml:space="preserve"> </v>
          </cell>
          <cell r="AI212" t="str">
            <v>未受講</v>
          </cell>
          <cell r="AJ212" t="str">
            <v>未受講</v>
          </cell>
          <cell r="AK212" t="str">
            <v>他の臨床研究機関（学外）</v>
          </cell>
          <cell r="AL212" t="str">
            <v>中川 裕司</v>
          </cell>
          <cell r="AM212" t="str">
            <v>医学系研究科 臨床薬剤学</v>
          </cell>
          <cell r="AN212" t="str">
            <v>大学院生</v>
          </cell>
          <cell r="AO212" t="str">
            <v>未受講</v>
          </cell>
          <cell r="AP212" t="str">
            <v>2024年11月19日</v>
          </cell>
          <cell r="AQ212" t="str">
            <v>中川 裕司,加藤 秀雄</v>
          </cell>
          <cell r="AR212" t="str">
            <v>医学系研究科 臨床薬剤学,附属病院 薬剤部</v>
          </cell>
          <cell r="AS212" t="str">
            <v>大学院生,准教授</v>
          </cell>
          <cell r="AT212" t="str">
            <v>未受講,未受講</v>
          </cell>
          <cell r="AU212" t="str">
            <v>2024年11月19日,2024年08月19日</v>
          </cell>
          <cell r="BD212" t="str">
            <v>医学系研究科 臨床薬剤学</v>
          </cell>
          <cell r="BF212" t="str">
            <v>〇</v>
          </cell>
          <cell r="BG212">
            <v>46843</v>
          </cell>
          <cell r="BL212" t="str">
            <v>-</v>
          </cell>
          <cell r="BM212">
            <v>10000</v>
          </cell>
          <cell r="BN212">
            <v>45678</v>
          </cell>
          <cell r="BO212" t="str">
            <v>寄附</v>
          </cell>
          <cell r="BP212">
            <v>45680</v>
          </cell>
          <cell r="BQ212">
            <v>45680</v>
          </cell>
          <cell r="BR212">
            <v>45684</v>
          </cell>
          <cell r="BS212">
            <v>45693</v>
          </cell>
          <cell r="BT212"/>
          <cell r="BX212"/>
          <cell r="BY212" t="str">
            <v>〇</v>
          </cell>
        </row>
        <row r="213">
          <cell r="A213" t="str">
            <v>212
取下げ</v>
          </cell>
          <cell r="B213" t="str">
            <v>長谷川 正裕</v>
          </cell>
          <cell r="C213" t="str">
            <v>若林 玲子</v>
          </cell>
          <cell r="D213">
            <v>0</v>
          </cell>
          <cell r="E213" t="str">
            <v>未採番</v>
          </cell>
          <cell r="F213" t="str">
            <v>附属病院倫理委員会</v>
          </cell>
          <cell r="G213"/>
          <cell r="H213" t="str">
            <v>術前化学療法を施行した高悪性度非円形細胞軟部肉腫における組織学的効果判定に関する研究（JCOG2307A）</v>
          </cell>
          <cell r="I213">
            <v>45642.892384259256</v>
          </cell>
          <cell r="J213">
            <v>45642.892384259256</v>
          </cell>
          <cell r="K213" t="str">
            <v>淺沼 邦洋</v>
          </cell>
          <cell r="L213" t="str">
            <v>附属病院 整形外科</v>
          </cell>
          <cell r="M213" t="str">
            <v>講師</v>
          </cell>
          <cell r="N213" t="str">
            <v>2020年10月01日（有効期限切れ）</v>
          </cell>
          <cell r="O213" t="str">
            <v>2024年12月10日</v>
          </cell>
          <cell r="P213" t="str">
            <v>長谷川 正裕</v>
          </cell>
          <cell r="Q213" t="str">
            <v>医学系研究科 臨床医学系講座</v>
          </cell>
          <cell r="R213" t="str">
            <v>大学院担当教授</v>
          </cell>
          <cell r="S213" t="str">
            <v>淺沼 邦洋</v>
          </cell>
          <cell r="T213" t="str">
            <v>附属病院 整形外科</v>
          </cell>
          <cell r="U213" t="str">
            <v>講師</v>
          </cell>
          <cell r="V213" t="str">
            <v>2020年10月01日（有効期限切れ）</v>
          </cell>
          <cell r="W213" t="str">
            <v>2024年12月10日</v>
          </cell>
          <cell r="Y213">
            <v>47391.5</v>
          </cell>
          <cell r="Z213"/>
          <cell r="AA213"/>
          <cell r="AB213"/>
          <cell r="AC213"/>
          <cell r="AD213"/>
          <cell r="AE213"/>
          <cell r="AF213" t="str">
            <v xml:space="preserve"> </v>
          </cell>
          <cell r="AG213"/>
          <cell r="AH213"/>
          <cell r="AI213" t="str">
            <v>未受講</v>
          </cell>
          <cell r="AJ213" t="str">
            <v>未受講</v>
          </cell>
          <cell r="AK213" t="str">
            <v>医学系研究科・医学部・医学部附属病院</v>
          </cell>
          <cell r="AL213" t="str">
            <v xml:space="preserve"> </v>
          </cell>
          <cell r="AM213"/>
          <cell r="AN213"/>
          <cell r="AO213" t="str">
            <v>未受講</v>
          </cell>
          <cell r="AP213" t="str">
            <v>未受講</v>
          </cell>
          <cell r="AQ213" t="str">
            <v>中村 知樹,萩 智仁,松山 優実</v>
          </cell>
          <cell r="AR213" t="str">
            <v>附属病院 整形外科,附属病院 臨床研修・キャリア支援部,附属病院 整形外科</v>
          </cell>
          <cell r="AS213" t="str">
            <v>助教,助教,医員</v>
          </cell>
          <cell r="AT213" t="str">
            <v>2020年10月01日（有効期限切れ）,2020年10月01日（有効期限切れ）,2020年10月01日（有効期限切れ）</v>
          </cell>
          <cell r="AU213" t="str">
            <v>2024年03月12日,2024年09月10日,2024年09月10日</v>
          </cell>
          <cell r="AV213"/>
          <cell r="AW213"/>
          <cell r="AX213"/>
          <cell r="AY213"/>
          <cell r="AZ213"/>
          <cell r="BA213" t="str">
            <v>内藤 陽平</v>
          </cell>
          <cell r="BB213" t="str">
            <v>附属病院 整形外科</v>
          </cell>
          <cell r="BC213" t="str">
            <v>助教</v>
          </cell>
          <cell r="BD213" t="str">
            <v>附属病院 整形外科</v>
          </cell>
          <cell r="BE213"/>
          <cell r="BF213" t="str">
            <v>〇</v>
          </cell>
          <cell r="BG213">
            <v>47391</v>
          </cell>
          <cell r="BH213"/>
          <cell r="BI213"/>
          <cell r="BJ213"/>
          <cell r="BK213"/>
          <cell r="BL213" t="str">
            <v>-</v>
          </cell>
          <cell r="BM213">
            <v>10000</v>
          </cell>
          <cell r="BN213"/>
          <cell r="BO213"/>
          <cell r="BP213"/>
          <cell r="BQ213"/>
          <cell r="BR213"/>
          <cell r="BS213"/>
          <cell r="BT213" t="str">
            <v>一括申請の為取下げ223で請求</v>
          </cell>
          <cell r="BV213" t="str">
            <v>〇</v>
          </cell>
          <cell r="BX213"/>
          <cell r="BY213" t="str">
            <v>〇</v>
          </cell>
          <cell r="BZ213"/>
        </row>
        <row r="214">
          <cell r="A214">
            <v>213</v>
          </cell>
          <cell r="B214" t="str">
            <v>長谷川 正裕</v>
          </cell>
          <cell r="C214" t="str">
            <v>若林 玲子</v>
          </cell>
          <cell r="D214" t="str">
            <v>2025-01-055</v>
          </cell>
          <cell r="E214" t="str">
            <v>H2025-011</v>
          </cell>
          <cell r="F214" t="str">
            <v>附属病院倫理委員会</v>
          </cell>
          <cell r="G214" t="str">
            <v>大阪公立大学医学系研究等倫理審査委員会</v>
          </cell>
          <cell r="H214" t="str">
            <v>脊椎変性疾患の多施設前向き研究―70 才超手術例での検討―</v>
          </cell>
          <cell r="I214">
            <v>45644.807118055556</v>
          </cell>
          <cell r="J214">
            <v>45645.631284722222</v>
          </cell>
          <cell r="K214" t="str">
            <v>竹上 徳彦</v>
          </cell>
          <cell r="L214" t="str">
            <v>附属病院 整形外科</v>
          </cell>
          <cell r="M214" t="str">
            <v>助教</v>
          </cell>
          <cell r="N214" t="str">
            <v>2020年10月01日（有効期限切れ）</v>
          </cell>
          <cell r="O214" t="str">
            <v>2024年12月16日</v>
          </cell>
          <cell r="P214" t="str">
            <v>長谷川 正裕</v>
          </cell>
          <cell r="Q214" t="str">
            <v>医学系研究科 臨床医学系講座</v>
          </cell>
          <cell r="R214" t="str">
            <v>大学院担当教授</v>
          </cell>
          <cell r="S214" t="str">
            <v>竹上 徳彦</v>
          </cell>
          <cell r="T214" t="str">
            <v>附属病院 整形外科</v>
          </cell>
          <cell r="U214" t="str">
            <v>助教</v>
          </cell>
          <cell r="V214" t="str">
            <v>2020年10月01日（有効期限切れ）</v>
          </cell>
          <cell r="W214" t="str">
            <v>2024年12月16日</v>
          </cell>
          <cell r="Y214">
            <v>47208.5</v>
          </cell>
          <cell r="Z214">
            <v>45667.5</v>
          </cell>
          <cell r="AA214"/>
          <cell r="AB214"/>
          <cell r="AC214">
            <v>45674.5</v>
          </cell>
          <cell r="AD214" t="str">
            <v>承認</v>
          </cell>
          <cell r="AE214" t="str">
            <v>2025-01-055</v>
          </cell>
          <cell r="AF214" t="str">
            <v xml:space="preserve"> </v>
          </cell>
          <cell r="AG214"/>
          <cell r="AH214"/>
          <cell r="AI214" t="str">
            <v>未受講</v>
          </cell>
          <cell r="AJ214" t="str">
            <v>未受講</v>
          </cell>
          <cell r="AK214" t="str">
            <v>他の臨床研究機関（学外）</v>
          </cell>
          <cell r="AL214" t="str">
            <v>竹上 徳彦</v>
          </cell>
          <cell r="AM214" t="str">
            <v>附属病院 整形外科</v>
          </cell>
          <cell r="AN214" t="str">
            <v>助教</v>
          </cell>
          <cell r="AO214" t="str">
            <v>2020年10月01日（有効期限切れ）</v>
          </cell>
          <cell r="AP214" t="str">
            <v>2024年12月16日</v>
          </cell>
          <cell r="AQ214"/>
          <cell r="AR214"/>
          <cell r="AS214"/>
          <cell r="AT214"/>
          <cell r="AU214"/>
          <cell r="AV214"/>
          <cell r="AW214"/>
          <cell r="AX214"/>
          <cell r="AY214"/>
          <cell r="AZ214"/>
          <cell r="BA214" t="str">
            <v>刀根 慎恵</v>
          </cell>
          <cell r="BB214" t="str">
            <v>附属病院　整形外科</v>
          </cell>
          <cell r="BC214" t="str">
            <v>助教</v>
          </cell>
          <cell r="BD214" t="str">
            <v>附属病院 整形外科</v>
          </cell>
          <cell r="BE214"/>
          <cell r="BF214" t="str">
            <v>〇</v>
          </cell>
          <cell r="BG214">
            <v>47208</v>
          </cell>
          <cell r="BH214"/>
          <cell r="BI214"/>
          <cell r="BJ214"/>
          <cell r="BK214"/>
          <cell r="BL214" t="str">
            <v>-</v>
          </cell>
          <cell r="BM214">
            <v>10000</v>
          </cell>
          <cell r="BN214">
            <v>45678</v>
          </cell>
          <cell r="BO214" t="str">
            <v>寄附</v>
          </cell>
          <cell r="BP214">
            <v>45678</v>
          </cell>
          <cell r="BQ214">
            <v>45678</v>
          </cell>
          <cell r="BR214">
            <v>45684</v>
          </cell>
          <cell r="BS214">
            <v>45693</v>
          </cell>
          <cell r="BT214"/>
          <cell r="BV214"/>
          <cell r="BX214"/>
        </row>
        <row r="215">
          <cell r="A215">
            <v>214</v>
          </cell>
          <cell r="B215" t="str">
            <v>髙尾 仁二</v>
          </cell>
          <cell r="C215" t="str">
            <v>渡辺　薫</v>
          </cell>
          <cell r="D215" t="str">
            <v>2025-01-062</v>
          </cell>
          <cell r="E215" t="str">
            <v>H2025-016</v>
          </cell>
          <cell r="F215" t="str">
            <v>附属病院倫理委員会</v>
          </cell>
          <cell r="G215" t="str">
            <v>信州大学医学部 生命科学・医学系研究倫理委員会</v>
          </cell>
          <cell r="H215" t="str">
            <v xml:space="preserve"> 肺癌免疫チェックポイント阻害剤治療後サルベージ手術の有効性と安全性を検討する多施設共同後ろ向き臨床研究</v>
          </cell>
          <cell r="I215">
            <v>45645.9844212963</v>
          </cell>
          <cell r="J215">
            <v>45663.746354166666</v>
          </cell>
          <cell r="K215" t="str">
            <v>金田 真吏</v>
          </cell>
          <cell r="L215" t="str">
            <v>附属病院 呼吸器外科</v>
          </cell>
          <cell r="M215" t="str">
            <v>助教</v>
          </cell>
          <cell r="N215" t="str">
            <v>2020年10月01日（有効期限切れ）</v>
          </cell>
          <cell r="O215" t="str">
            <v>2024年09月05日</v>
          </cell>
          <cell r="P215" t="str">
            <v>髙尾 仁二</v>
          </cell>
          <cell r="Q215" t="str">
            <v>医学系研究科 臨床医学系講座</v>
          </cell>
          <cell r="R215" t="str">
            <v>大学院担当教授</v>
          </cell>
          <cell r="S215" t="str">
            <v>髙尾 仁二</v>
          </cell>
          <cell r="T215" t="str">
            <v>医学系研究科 臨床医学系講座</v>
          </cell>
          <cell r="U215" t="str">
            <v>大学院担当教授</v>
          </cell>
          <cell r="V215" t="str">
            <v>2020年10月01日（有効期限切れ）</v>
          </cell>
          <cell r="W215" t="str">
            <v>2024年08月24日</v>
          </cell>
          <cell r="Y215">
            <v>47299.5</v>
          </cell>
          <cell r="Z215">
            <v>45667.5</v>
          </cell>
          <cell r="AA215"/>
          <cell r="AB215"/>
          <cell r="AC215">
            <v>45679.5</v>
          </cell>
          <cell r="AD215" t="str">
            <v>承認</v>
          </cell>
          <cell r="AE215" t="str">
            <v>2025-01-062</v>
          </cell>
          <cell r="AF215" t="str">
            <v xml:space="preserve"> </v>
          </cell>
          <cell r="AG215"/>
          <cell r="AH215"/>
          <cell r="AI215" t="str">
            <v>未受講</v>
          </cell>
          <cell r="AJ215" t="str">
            <v>未受講</v>
          </cell>
          <cell r="AK215" t="str">
            <v>医学系研究科・医学部・医学部附属病院</v>
          </cell>
          <cell r="AL215" t="str">
            <v>金田 真吏</v>
          </cell>
          <cell r="AM215" t="str">
            <v>附属病院 呼吸器外科</v>
          </cell>
          <cell r="AN215" t="str">
            <v>助教</v>
          </cell>
          <cell r="AO215" t="str">
            <v>2020年10月01日（有効期限切れ）</v>
          </cell>
          <cell r="AP215" t="str">
            <v>2024年09月05日</v>
          </cell>
          <cell r="AQ215" t="str">
            <v>島本 亮,金田 真吏,川口 晃司,伊藤 大介</v>
          </cell>
          <cell r="AR215" t="str">
            <v>附属病院 呼吸器外科,附属病院 呼吸器外科,附属病院 臨床研究開発センター,附属病院 呼吸器外科</v>
          </cell>
          <cell r="AS215" t="str">
            <v>准教授,助教,准教授,医員</v>
          </cell>
          <cell r="AT215" t="str">
            <v>2020年10月01日（有効期限切れ）,2020年10月01日（有効期限切れ）,2020年10月01日（有効期限切れ）,未受講</v>
          </cell>
          <cell r="AU215" t="str">
            <v>2024年08月25日,2024年09月05日,2024年08月21日,2024年01月19日（有効期限切れ）</v>
          </cell>
          <cell r="AV215"/>
          <cell r="AW215"/>
          <cell r="AX215"/>
          <cell r="AY215"/>
          <cell r="AZ215"/>
          <cell r="BA215" t="str">
            <v>金田 真吏</v>
          </cell>
          <cell r="BB215" t="str">
            <v>附属病院 呼吸器外科</v>
          </cell>
          <cell r="BC215" t="str">
            <v>助教</v>
          </cell>
          <cell r="BD215" t="str">
            <v>附属病院 呼吸器外科</v>
          </cell>
          <cell r="BE215"/>
          <cell r="BF215" t="str">
            <v>〇</v>
          </cell>
          <cell r="BG215">
            <v>47299</v>
          </cell>
          <cell r="BH215"/>
          <cell r="BI215"/>
          <cell r="BJ215"/>
          <cell r="BK215"/>
          <cell r="BL215" t="str">
            <v>-</v>
          </cell>
          <cell r="BM215">
            <v>10000</v>
          </cell>
          <cell r="BN215">
            <v>45678</v>
          </cell>
          <cell r="BO215" t="str">
            <v>その他</v>
          </cell>
          <cell r="BP215">
            <v>45680</v>
          </cell>
          <cell r="BQ215">
            <v>45680</v>
          </cell>
          <cell r="BR215">
            <v>45684</v>
          </cell>
          <cell r="BS215">
            <v>45693</v>
          </cell>
          <cell r="BT215" t="str">
            <v>治験</v>
          </cell>
          <cell r="BV215"/>
          <cell r="BX215"/>
        </row>
        <row r="216">
          <cell r="A216">
            <v>215</v>
          </cell>
          <cell r="B216" t="str">
            <v>近藤 英司</v>
          </cell>
          <cell r="C216" t="str">
            <v>田口 貴子</v>
          </cell>
          <cell r="D216">
            <v>0</v>
          </cell>
          <cell r="E216" t="str">
            <v>未採番</v>
          </cell>
          <cell r="F216" t="str">
            <v>附属病院倫理委員会</v>
          </cell>
          <cell r="G216" t="str">
            <v>新潟大学遺伝子倫理審査委員会</v>
          </cell>
          <cell r="H216" t="str">
            <v>網羅的遺伝子解析および三次元構造解析による癒着胎盤の病態解明</v>
          </cell>
          <cell r="I216">
            <v>45646.0391087963</v>
          </cell>
          <cell r="J216">
            <v>45646.0391087963</v>
          </cell>
          <cell r="K216" t="str">
            <v>高倉 翔</v>
          </cell>
          <cell r="L216" t="str">
            <v>附属病院 産科婦人科</v>
          </cell>
          <cell r="M216" t="str">
            <v>助教</v>
          </cell>
          <cell r="N216" t="str">
            <v>2020年10月01日（有効期限切れ）</v>
          </cell>
          <cell r="O216" t="str">
            <v>2024年08月19日</v>
          </cell>
          <cell r="P216" t="str">
            <v>平山 雅浩</v>
          </cell>
          <cell r="Q216" t="str">
            <v>医学系研究科 臨床医学系講座</v>
          </cell>
          <cell r="R216" t="str">
            <v>大学院担当教授</v>
          </cell>
          <cell r="S216" t="str">
            <v>近藤 英司</v>
          </cell>
          <cell r="T216" t="str">
            <v>医学系研究科 臨床医学系講座</v>
          </cell>
          <cell r="U216" t="str">
            <v>准教授</v>
          </cell>
          <cell r="V216" t="str">
            <v>2020年10月01日（有効期限切れ）</v>
          </cell>
          <cell r="W216" t="str">
            <v>2024年09月24日</v>
          </cell>
          <cell r="Y216">
            <v>47483.5</v>
          </cell>
          <cell r="Z216"/>
          <cell r="AA216"/>
          <cell r="AB216"/>
          <cell r="AC216"/>
          <cell r="AD216"/>
          <cell r="AF216" t="str">
            <v xml:space="preserve"> </v>
          </cell>
          <cell r="AI216" t="str">
            <v>未受講</v>
          </cell>
          <cell r="AJ216" t="str">
            <v>未受講</v>
          </cell>
          <cell r="AK216" t="str">
            <v>医学系研究科・医学部・医学部附属病院</v>
          </cell>
          <cell r="AL216" t="str">
            <v xml:space="preserve"> </v>
          </cell>
          <cell r="AO216" t="str">
            <v>未受講</v>
          </cell>
          <cell r="AP216" t="str">
            <v>未受講</v>
          </cell>
          <cell r="AQ216" t="str">
            <v>二井 理文,高倉 翔</v>
          </cell>
          <cell r="AR216" t="str">
            <v>附属病院 産科婦人科,附属病院 産科婦人科</v>
          </cell>
          <cell r="AS216" t="str">
            <v>講師,助教</v>
          </cell>
          <cell r="AT216" t="str">
            <v>2020年08月18日（有効期限切れ）,2020年10月01日（有効期限切れ）</v>
          </cell>
          <cell r="AU216" t="str">
            <v>2024年09月30日,2024年08月19日</v>
          </cell>
          <cell r="BA216" t="str">
            <v>高倉 翔</v>
          </cell>
          <cell r="BB216" t="str">
            <v>附属病院 産科婦人科</v>
          </cell>
          <cell r="BC216" t="str">
            <v>助教</v>
          </cell>
          <cell r="BD216" t="str">
            <v>附属病院 産科婦人科</v>
          </cell>
          <cell r="BF216" t="str">
            <v>〇</v>
          </cell>
          <cell r="BG216">
            <v>47483</v>
          </cell>
          <cell r="BL216" t="str">
            <v>-</v>
          </cell>
          <cell r="BM216">
            <v>10000</v>
          </cell>
          <cell r="BN216"/>
          <cell r="BO216"/>
          <cell r="BP216"/>
          <cell r="BQ216"/>
          <cell r="BR216"/>
          <cell r="BS216"/>
          <cell r="BT216"/>
          <cell r="BX216"/>
        </row>
        <row r="217">
          <cell r="A217">
            <v>216</v>
          </cell>
          <cell r="B217" t="str">
            <v>田辺 正樹</v>
          </cell>
          <cell r="C217" t="str">
            <v>兪 映香</v>
          </cell>
          <cell r="D217" t="str">
            <v>2025-01-063</v>
          </cell>
          <cell r="E217" t="str">
            <v>H2025-025</v>
          </cell>
          <cell r="F217" t="str">
            <v>附属病院倫理委員会</v>
          </cell>
          <cell r="G217"/>
          <cell r="H217" t="str">
            <v>手指衛生モニタリングシステムを用いた医療従事者の手指衛生遵守率の評価に関する研究</v>
          </cell>
          <cell r="I217">
            <v>45646.710219907407</v>
          </cell>
          <cell r="J217">
            <v>45652.466226851851</v>
          </cell>
          <cell r="K217" t="str">
            <v>塚脇 美香子</v>
          </cell>
          <cell r="L217" t="str">
            <v>附属病院 感染制御部</v>
          </cell>
          <cell r="M217" t="str">
            <v>看護師長</v>
          </cell>
          <cell r="N217" t="str">
            <v>2017年05月12日（有効期限切れ）</v>
          </cell>
          <cell r="O217" t="str">
            <v>2024年12月12日</v>
          </cell>
          <cell r="P217" t="str">
            <v>田辺 正樹</v>
          </cell>
          <cell r="Q217" t="str">
            <v>医学系研究科 臨床医学系講座</v>
          </cell>
          <cell r="R217" t="str">
            <v>教授</v>
          </cell>
          <cell r="S217" t="str">
            <v>塚脇 美香子</v>
          </cell>
          <cell r="T217" t="str">
            <v>附属病院 感染制御部</v>
          </cell>
          <cell r="U217" t="str">
            <v>看護師長</v>
          </cell>
          <cell r="V217" t="str">
            <v>2017年05月12日（有効期限切れ）</v>
          </cell>
          <cell r="W217" t="str">
            <v>2024年12月12日</v>
          </cell>
          <cell r="Y217">
            <v>46477.5</v>
          </cell>
          <cell r="Z217">
            <v>45667.5</v>
          </cell>
          <cell r="AA217">
            <v>45691.5</v>
          </cell>
          <cell r="AB217" t="str">
            <v>承認</v>
          </cell>
          <cell r="AC217">
            <v>45692.5</v>
          </cell>
          <cell r="AD217" t="str">
            <v>承認</v>
          </cell>
          <cell r="AE217" t="str">
            <v>2025-01-063</v>
          </cell>
          <cell r="AF217" t="str">
            <v xml:space="preserve"> </v>
          </cell>
          <cell r="AG217"/>
          <cell r="AH217"/>
          <cell r="AI217" t="str">
            <v>未受講</v>
          </cell>
          <cell r="AJ217" t="str">
            <v>未受講</v>
          </cell>
          <cell r="AK217" t="str">
            <v>医学系研究科・医学部・医学部附属病院</v>
          </cell>
          <cell r="AL217" t="str">
            <v>塚脇 美香子</v>
          </cell>
          <cell r="AM217" t="str">
            <v>附属病院 感染制御部</v>
          </cell>
          <cell r="AN217" t="str">
            <v>看護師長</v>
          </cell>
          <cell r="AO217" t="str">
            <v>2017年05月12日（有効期限切れ）</v>
          </cell>
          <cell r="AP217" t="str">
            <v>2024年12月12日</v>
          </cell>
          <cell r="AQ217" t="str">
            <v>新居 晶恵,田辺 正樹,永田 恵一,大平 美紀,郡 一樹,塚脇 美香子,片桐 雄哉</v>
          </cell>
          <cell r="AR217" t="str">
            <v>附属病院 看護部,医学系研究科 臨床医学系講座,附属病院 検査部,附属病院 感染制御部,医学・病院管理部,附属病院 感染制御部,附属病院 手術部</v>
          </cell>
          <cell r="AS217" t="str">
            <v>看護師長,教授,臨床検査技師,看護師,主任,看護師長,副看護師長</v>
          </cell>
          <cell r="AT217" t="str">
            <v>2018年05月10日（有効期限切れ）,2018年05月10日（有効期限切れ）,未受講,未受講,未受講,2017年05月12日（有効期限切れ）,未受講</v>
          </cell>
          <cell r="AU217" t="str">
            <v>2024年08月20日,2024年08月21日,2024年10月23日,2024年12月12日,2024年12月19日,2024年12月12日,2024年12月16日</v>
          </cell>
          <cell r="AV217"/>
          <cell r="AW217"/>
          <cell r="AX217"/>
          <cell r="AY217"/>
          <cell r="AZ217"/>
          <cell r="BA217" t="str">
            <v>新居 晶恵</v>
          </cell>
          <cell r="BB217" t="str">
            <v>附属病院 看護部</v>
          </cell>
          <cell r="BC217" t="str">
            <v>看護師長</v>
          </cell>
          <cell r="BD217" t="str">
            <v>附属病院 感染制御部</v>
          </cell>
          <cell r="BE217"/>
          <cell r="BF217" t="str">
            <v>〇</v>
          </cell>
          <cell r="BG217">
            <v>46477</v>
          </cell>
          <cell r="BH217"/>
          <cell r="BI217"/>
          <cell r="BJ217"/>
          <cell r="BK217"/>
          <cell r="BL217" t="str">
            <v>-</v>
          </cell>
          <cell r="BM217">
            <v>10000</v>
          </cell>
          <cell r="BN217" t="str">
            <v>2025/1/21、1/29</v>
          </cell>
          <cell r="BO217" t="str">
            <v>寄附</v>
          </cell>
          <cell r="BP217">
            <v>45686</v>
          </cell>
          <cell r="BQ217">
            <v>45686</v>
          </cell>
          <cell r="BR217">
            <v>45691</v>
          </cell>
          <cell r="BS217">
            <v>45693</v>
          </cell>
          <cell r="BT217"/>
          <cell r="BV217"/>
          <cell r="BX217"/>
        </row>
        <row r="218">
          <cell r="A218">
            <v>217</v>
          </cell>
          <cell r="B218" t="str">
            <v>問山 裕二</v>
          </cell>
          <cell r="C218" t="str">
            <v>伊藤 美由紀</v>
          </cell>
          <cell r="D218" t="str">
            <v>2025-01-064</v>
          </cell>
          <cell r="E218" t="str">
            <v>H2025-020</v>
          </cell>
          <cell r="F218" t="str">
            <v>附属病院倫理委員会</v>
          </cell>
          <cell r="G218"/>
          <cell r="H218" t="str">
            <v>先天性横隔膜ヘルニア手術症例に関する研究</v>
          </cell>
          <cell r="I218">
            <v>45649.945949074077</v>
          </cell>
          <cell r="J218">
            <v>45677.532708333332</v>
          </cell>
          <cell r="K218" t="str">
            <v>東 浩輝</v>
          </cell>
          <cell r="L218" t="str">
            <v>附属病院 小児外科</v>
          </cell>
          <cell r="M218" t="str">
            <v>医員</v>
          </cell>
          <cell r="N218" t="str">
            <v>未受講</v>
          </cell>
          <cell r="O218" t="str">
            <v>2024年12月23日</v>
          </cell>
          <cell r="P218" t="str">
            <v>問山 裕二</v>
          </cell>
          <cell r="Q218" t="str">
            <v>医学系研究科 臨床医学系講座</v>
          </cell>
          <cell r="R218" t="str">
            <v>教授</v>
          </cell>
          <cell r="S218" t="str">
            <v>小池 勇樹</v>
          </cell>
          <cell r="T218" t="str">
            <v>附属病院 周産母子センター</v>
          </cell>
          <cell r="U218" t="str">
            <v>講師</v>
          </cell>
          <cell r="V218" t="str">
            <v>未受講</v>
          </cell>
          <cell r="W218" t="str">
            <v>2024年11月06日</v>
          </cell>
          <cell r="Y218">
            <v>47848.5</v>
          </cell>
          <cell r="Z218">
            <v>45667.5</v>
          </cell>
          <cell r="AA218">
            <v>45684.5</v>
          </cell>
          <cell r="AB218" t="str">
            <v>承認</v>
          </cell>
          <cell r="AC218">
            <v>45687.5</v>
          </cell>
          <cell r="AD218" t="str">
            <v>承認</v>
          </cell>
          <cell r="AE218" t="str">
            <v>2025-01-064</v>
          </cell>
          <cell r="AF218" t="str">
            <v xml:space="preserve"> </v>
          </cell>
          <cell r="AG218"/>
          <cell r="AH218"/>
          <cell r="AI218" t="str">
            <v>未受講</v>
          </cell>
          <cell r="AJ218" t="str">
            <v>未受講</v>
          </cell>
          <cell r="AK218" t="str">
            <v>医学系研究科・医学部・医学部附属病院</v>
          </cell>
          <cell r="AL218" t="str">
            <v xml:space="preserve"> </v>
          </cell>
          <cell r="AM218"/>
          <cell r="AN218"/>
          <cell r="AO218" t="str">
            <v>未受講</v>
          </cell>
          <cell r="AP218" t="str">
            <v>未受講</v>
          </cell>
          <cell r="AQ218" t="str">
            <v>問山 裕二,松下 航平,長野 由佳,佐藤 友紀,東 浩輝</v>
          </cell>
          <cell r="AR218" t="str">
            <v>医学系研究科 臨床医学系講座,附属病院 周産母子センター,附属病院 小児外科,附属病院 小児外科,附属病院 小児外科</v>
          </cell>
          <cell r="AS218" t="str">
            <v>教授,助教,助教,医員,医員</v>
          </cell>
          <cell r="AT218" t="str">
            <v>2021年11月02日（有効期限切れ）,2017年05月08日（有効期限切れ）,未受講,未受講,未受講</v>
          </cell>
          <cell r="AU218" t="str">
            <v>2024年11月05日,2024年11月06日,2024年05月07日,2024年03月12日,2024年12月23日</v>
          </cell>
          <cell r="AV218"/>
          <cell r="AW218"/>
          <cell r="AX218"/>
          <cell r="AY218"/>
          <cell r="AZ218"/>
          <cell r="BA218" t="str">
            <v>川部 知美</v>
          </cell>
          <cell r="BB218" t="str">
            <v>医学部</v>
          </cell>
          <cell r="BC218" t="str">
            <v>非常勤職員</v>
          </cell>
          <cell r="BD218" t="str">
            <v>附属病院 小児外科</v>
          </cell>
          <cell r="BE218"/>
          <cell r="BF218" t="str">
            <v>〇</v>
          </cell>
          <cell r="BG218">
            <v>47848</v>
          </cell>
          <cell r="BH218"/>
          <cell r="BI218"/>
          <cell r="BJ218"/>
          <cell r="BK218"/>
          <cell r="BL218" t="str">
            <v>-</v>
          </cell>
          <cell r="BM218">
            <v>10000</v>
          </cell>
          <cell r="BN218">
            <v>45678</v>
          </cell>
          <cell r="BO218" t="str">
            <v>科研費</v>
          </cell>
          <cell r="BP218">
            <v>45679</v>
          </cell>
          <cell r="BQ218">
            <v>45679</v>
          </cell>
          <cell r="BR218">
            <v>45709</v>
          </cell>
          <cell r="BS218">
            <v>45693</v>
          </cell>
          <cell r="BT218" t="str">
            <v>資金移動</v>
          </cell>
          <cell r="BV218"/>
          <cell r="BY218" t="str">
            <v>〇</v>
          </cell>
        </row>
        <row r="219">
          <cell r="A219">
            <v>218</v>
          </cell>
          <cell r="B219" t="str">
            <v>問山 裕二</v>
          </cell>
          <cell r="C219" t="str">
            <v>伊藤 美由紀</v>
          </cell>
          <cell r="D219" t="str">
            <v>2025-01-078</v>
          </cell>
          <cell r="E219" t="str">
            <v>H2025-024</v>
          </cell>
          <cell r="F219" t="str">
            <v>附属病院倫理委員会</v>
          </cell>
          <cell r="G219"/>
          <cell r="H219" t="str">
            <v>噴門形成術の周術期合併症、術後再発因子の研究</v>
          </cell>
          <cell r="I219">
            <v>45651.484699074077</v>
          </cell>
          <cell r="J219">
            <v>45678.511064814818</v>
          </cell>
          <cell r="K219" t="str">
            <v>佐藤 友紀</v>
          </cell>
          <cell r="L219" t="str">
            <v>附属病院 小児外科</v>
          </cell>
          <cell r="M219" t="str">
            <v>医員</v>
          </cell>
          <cell r="N219" t="str">
            <v>未受講</v>
          </cell>
          <cell r="O219" t="str">
            <v>2024年03月12日</v>
          </cell>
          <cell r="P219" t="str">
            <v>問山 裕二</v>
          </cell>
          <cell r="Q219" t="str">
            <v>医学系研究科 臨床医学系講座</v>
          </cell>
          <cell r="R219" t="str">
            <v>教授</v>
          </cell>
          <cell r="S219" t="str">
            <v>小池 勇樹</v>
          </cell>
          <cell r="T219" t="str">
            <v>附属病院 周産母子センター</v>
          </cell>
          <cell r="U219" t="str">
            <v>講師</v>
          </cell>
          <cell r="V219" t="str">
            <v>未受講</v>
          </cell>
          <cell r="W219" t="str">
            <v>2024年11月06日</v>
          </cell>
          <cell r="Y219">
            <v>46843.5</v>
          </cell>
          <cell r="Z219">
            <v>45674.5</v>
          </cell>
          <cell r="AA219">
            <v>45688.5</v>
          </cell>
          <cell r="AB219" t="str">
            <v>承認</v>
          </cell>
          <cell r="AC219">
            <v>45692.5</v>
          </cell>
          <cell r="AD219" t="str">
            <v>承認</v>
          </cell>
          <cell r="AE219" t="str">
            <v>2025-01-078</v>
          </cell>
          <cell r="AF219" t="str">
            <v xml:space="preserve"> </v>
          </cell>
          <cell r="AG219"/>
          <cell r="AH219"/>
          <cell r="AI219" t="str">
            <v>未受講</v>
          </cell>
          <cell r="AJ219" t="str">
            <v>未受講</v>
          </cell>
          <cell r="AK219" t="str">
            <v>医学系研究科・医学部・医学部附属病院</v>
          </cell>
          <cell r="AL219" t="str">
            <v>佐藤 友紀</v>
          </cell>
          <cell r="AM219" t="str">
            <v>附属病院 小児外科</v>
          </cell>
          <cell r="AN219" t="str">
            <v>医員</v>
          </cell>
          <cell r="AO219" t="str">
            <v>未受講</v>
          </cell>
          <cell r="AP219" t="str">
            <v>2024年03月12日</v>
          </cell>
          <cell r="AQ219" t="str">
            <v>問山 裕二,松下 航平,佐藤 友紀,長野 由佳,東 浩輝</v>
          </cell>
          <cell r="AR219" t="str">
            <v>医学系研究科 臨床医学系講座,附属病院 周産母子センター,附属病院 小児外科,附属病院 小児外科,附属病院 小児外科</v>
          </cell>
          <cell r="AS219" t="str">
            <v>教授,助教,医員,助教,医員</v>
          </cell>
          <cell r="AT219" t="str">
            <v>2021年11月02日（有効期限切れ）,2017年05月08日（有効期限切れ）,未受講,未受講,未受講</v>
          </cell>
          <cell r="AU219" t="str">
            <v>2024年11月05日,2024年11月06日,2024年03月12日,2024年05月07日,2024年12月23日</v>
          </cell>
          <cell r="AV219"/>
          <cell r="AW219"/>
          <cell r="AX219"/>
          <cell r="AY219"/>
          <cell r="AZ219"/>
          <cell r="BA219" t="str">
            <v>松下 航平</v>
          </cell>
          <cell r="BB219" t="str">
            <v>附属病院 周産母子センター</v>
          </cell>
          <cell r="BC219" t="str">
            <v>助教</v>
          </cell>
          <cell r="BD219" t="str">
            <v>附属病院 小児外科</v>
          </cell>
          <cell r="BE219"/>
          <cell r="BF219" t="str">
            <v>〇</v>
          </cell>
          <cell r="BG219">
            <v>46843</v>
          </cell>
          <cell r="BH219"/>
          <cell r="BI219"/>
          <cell r="BJ219"/>
          <cell r="BK219"/>
          <cell r="BL219" t="str">
            <v>-</v>
          </cell>
          <cell r="BM219">
            <v>10000</v>
          </cell>
          <cell r="BN219">
            <v>45678</v>
          </cell>
          <cell r="BO219" t="str">
            <v>科研費</v>
          </cell>
          <cell r="BP219">
            <v>45679</v>
          </cell>
          <cell r="BQ219">
            <v>45679</v>
          </cell>
          <cell r="BR219">
            <v>45709</v>
          </cell>
          <cell r="BS219">
            <v>45693</v>
          </cell>
          <cell r="BT219" t="str">
            <v>資金移動</v>
          </cell>
          <cell r="BV219"/>
          <cell r="BX219"/>
          <cell r="BY219" t="str">
            <v>〇</v>
          </cell>
        </row>
        <row r="220">
          <cell r="A220">
            <v>219</v>
          </cell>
          <cell r="B220" t="str">
            <v>中川 勇人</v>
          </cell>
          <cell r="C220" t="str">
            <v>栗田 圭子</v>
          </cell>
          <cell r="D220" t="str">
            <v>2025-01-059</v>
          </cell>
          <cell r="E220" t="str">
            <v>H2025-013</v>
          </cell>
          <cell r="F220" t="str">
            <v>附属病院倫理委員会</v>
          </cell>
          <cell r="G220" t="str">
            <v>公益財団法人がん研究会 医学系研究倫理審査委員会</v>
          </cell>
          <cell r="H220" t="str">
            <v>表在型バレット食道腺癌の診断・治療に関する多施設後ろ向き研究</v>
          </cell>
          <cell r="I220">
            <v>45652.621562499997</v>
          </cell>
          <cell r="J220">
            <v>45663.415659722225</v>
          </cell>
          <cell r="K220" t="str">
            <v>池之山 洋平</v>
          </cell>
          <cell r="L220" t="str">
            <v>附属病院 消化器・肝臓内科</v>
          </cell>
          <cell r="M220" t="str">
            <v>助教</v>
          </cell>
          <cell r="N220" t="str">
            <v>未受講</v>
          </cell>
          <cell r="O220" t="str">
            <v>2024年10月19日</v>
          </cell>
          <cell r="P220" t="str">
            <v>中川 勇人</v>
          </cell>
          <cell r="Q220" t="str">
            <v>医学系研究科 臨床医学系講座</v>
          </cell>
          <cell r="R220" t="str">
            <v>大学院担当教授</v>
          </cell>
          <cell r="S220" t="str">
            <v>池之山 洋平</v>
          </cell>
          <cell r="T220" t="str">
            <v>附属病院 消化器・肝臓内科</v>
          </cell>
          <cell r="U220" t="str">
            <v>助教</v>
          </cell>
          <cell r="V220" t="str">
            <v>未受講</v>
          </cell>
          <cell r="W220" t="str">
            <v>2024年10月19日</v>
          </cell>
          <cell r="Y220">
            <v>46752.5</v>
          </cell>
          <cell r="Z220">
            <v>45667.5</v>
          </cell>
          <cell r="AA220"/>
          <cell r="AB220"/>
          <cell r="AC220">
            <v>45674.5</v>
          </cell>
          <cell r="AD220" t="str">
            <v>承認</v>
          </cell>
          <cell r="AE220" t="str">
            <v>2025-01-059</v>
          </cell>
          <cell r="AF220" t="str">
            <v xml:space="preserve"> </v>
          </cell>
          <cell r="AI220" t="str">
            <v>未受講</v>
          </cell>
          <cell r="AJ220" t="str">
            <v>未受講</v>
          </cell>
          <cell r="AK220" t="str">
            <v>医学系研究科・医学部・医学部附属病院</v>
          </cell>
          <cell r="AL220" t="str">
            <v>池之山 洋平</v>
          </cell>
          <cell r="AM220" t="str">
            <v>附属病院 消化器・肝臓内科</v>
          </cell>
          <cell r="AN220" t="str">
            <v>助教</v>
          </cell>
          <cell r="AO220" t="str">
            <v>未受講</v>
          </cell>
          <cell r="AP220" t="str">
            <v>2024年10月19日</v>
          </cell>
          <cell r="AQ220" t="str">
            <v>藤原 野須子</v>
          </cell>
          <cell r="AR220" t="str">
            <v>附属病院 消化器・肝臓内科</v>
          </cell>
          <cell r="AS220" t="str">
            <v>医員</v>
          </cell>
          <cell r="AT220" t="str">
            <v>未受講</v>
          </cell>
          <cell r="AU220" t="str">
            <v>2024年08月05日</v>
          </cell>
          <cell r="BA220" t="str">
            <v>栗田 圭子</v>
          </cell>
          <cell r="BB220" t="str">
            <v>医学系研究科 臨床医学系講座</v>
          </cell>
          <cell r="BC220" t="str">
            <v>非常勤職員</v>
          </cell>
          <cell r="BD220" t="str">
            <v>附属病院 消化器・肝臓内科</v>
          </cell>
          <cell r="BF220" t="str">
            <v>〇</v>
          </cell>
          <cell r="BG220">
            <v>46752</v>
          </cell>
          <cell r="BL220" t="str">
            <v>-</v>
          </cell>
          <cell r="BM220">
            <v>10000</v>
          </cell>
          <cell r="BN220">
            <v>45678</v>
          </cell>
          <cell r="BO220" t="str">
            <v>病院収入</v>
          </cell>
          <cell r="BP220">
            <v>45678</v>
          </cell>
          <cell r="BQ220">
            <v>45678</v>
          </cell>
          <cell r="BR220">
            <v>45684</v>
          </cell>
          <cell r="BS220">
            <v>45693</v>
          </cell>
          <cell r="BT220"/>
        </row>
        <row r="221">
          <cell r="A221">
            <v>220</v>
          </cell>
          <cell r="B221" t="str">
            <v>近藤 峰生</v>
          </cell>
          <cell r="C221" t="str">
            <v>吉田 ひとみ</v>
          </cell>
          <cell r="D221" t="str">
            <v>2025-01-057</v>
          </cell>
          <cell r="E221" t="str">
            <v>H2025-027</v>
          </cell>
          <cell r="F221" t="str">
            <v>附属病院倫理委員会</v>
          </cell>
          <cell r="H221" t="str">
            <v>2023年ぶどう膜炎初診患者の多機関共同後ろ向き調査　</v>
          </cell>
          <cell r="I221">
            <v>45652.681608796294</v>
          </cell>
          <cell r="J221">
            <v>45652.76866898148</v>
          </cell>
          <cell r="K221" t="str">
            <v>加藤 久美子</v>
          </cell>
          <cell r="L221" t="str">
            <v>附属病院 眼科</v>
          </cell>
          <cell r="M221" t="str">
            <v>講師</v>
          </cell>
          <cell r="N221" t="str">
            <v>2016年05月09日（有効期限切れ）</v>
          </cell>
          <cell r="O221" t="str">
            <v>2024年08月19日</v>
          </cell>
          <cell r="P221" t="str">
            <v>近藤 峰生</v>
          </cell>
          <cell r="Q221" t="str">
            <v>医学系研究科 臨床医学系講座</v>
          </cell>
          <cell r="R221" t="str">
            <v>大学院担当教授</v>
          </cell>
          <cell r="S221" t="str">
            <v>近藤 峰生</v>
          </cell>
          <cell r="T221" t="str">
            <v>医学系研究科 臨床医学系講座</v>
          </cell>
          <cell r="U221" t="str">
            <v>大学院担当教授</v>
          </cell>
          <cell r="V221" t="str">
            <v>2016年06月13日（有効期限切れ）</v>
          </cell>
          <cell r="W221" t="str">
            <v>2024年09月02日</v>
          </cell>
          <cell r="Y221">
            <v>46477.5</v>
          </cell>
          <cell r="Z221">
            <v>45667.5</v>
          </cell>
          <cell r="AA221">
            <v>45691.5</v>
          </cell>
          <cell r="AB221" t="str">
            <v>承認</v>
          </cell>
          <cell r="AC221">
            <v>45692.5</v>
          </cell>
          <cell r="AD221" t="str">
            <v>承認</v>
          </cell>
          <cell r="AE221" t="str">
            <v>2025-01-057</v>
          </cell>
          <cell r="AF221" t="str">
            <v xml:space="preserve"> </v>
          </cell>
          <cell r="AI221" t="str">
            <v>未受講</v>
          </cell>
          <cell r="AJ221" t="str">
            <v>未受講</v>
          </cell>
          <cell r="AK221" t="str">
            <v>医学系研究科・医学部・医学部附属病院</v>
          </cell>
          <cell r="AL221" t="str">
            <v>加藤 久美子</v>
          </cell>
          <cell r="AM221" t="str">
            <v>附属病院 眼科</v>
          </cell>
          <cell r="AN221" t="str">
            <v>講師</v>
          </cell>
          <cell r="AO221" t="str">
            <v>2016年05月09日（有効期限切れ）</v>
          </cell>
          <cell r="AP221" t="str">
            <v>2024年08月19日</v>
          </cell>
          <cell r="AQ221" t="str">
            <v>加藤 久美子</v>
          </cell>
          <cell r="AR221" t="str">
            <v>附属病院 眼科</v>
          </cell>
          <cell r="AS221" t="str">
            <v>講師</v>
          </cell>
          <cell r="AT221" t="str">
            <v>2016年05月09日（有効期限切れ）</v>
          </cell>
          <cell r="AU221" t="str">
            <v>2024年08月19日</v>
          </cell>
          <cell r="BA221" t="str">
            <v>加藤 久美子</v>
          </cell>
          <cell r="BB221" t="str">
            <v>附属病院 眼科</v>
          </cell>
          <cell r="BC221" t="str">
            <v>講師</v>
          </cell>
          <cell r="BD221" t="str">
            <v>附属病院 眼科</v>
          </cell>
          <cell r="BF221" t="str">
            <v>〇</v>
          </cell>
          <cell r="BG221">
            <v>46477</v>
          </cell>
          <cell r="BL221" t="str">
            <v>-</v>
          </cell>
          <cell r="BM221">
            <v>10000</v>
          </cell>
          <cell r="BN221">
            <v>45678</v>
          </cell>
          <cell r="BO221" t="str">
            <v>寄附</v>
          </cell>
          <cell r="BP221">
            <v>45679</v>
          </cell>
          <cell r="BQ221">
            <v>45679</v>
          </cell>
          <cell r="BR221">
            <v>45684</v>
          </cell>
          <cell r="BS221">
            <v>45693</v>
          </cell>
          <cell r="BT221"/>
          <cell r="BX221"/>
        </row>
        <row r="222">
          <cell r="A222">
            <v>221</v>
          </cell>
          <cell r="B222" t="str">
            <v>土肥 薫</v>
          </cell>
          <cell r="C222" t="str">
            <v>立石 望里</v>
          </cell>
          <cell r="D222" t="str">
            <v>2025-01-058</v>
          </cell>
          <cell r="E222" t="str">
            <v>H2025-021</v>
          </cell>
          <cell r="F222" t="str">
            <v>附属病院倫理委員会</v>
          </cell>
          <cell r="H222" t="str">
            <v>プロテインS測定の標準化に関する研究</v>
          </cell>
          <cell r="I222">
            <v>45652.7421875</v>
          </cell>
          <cell r="J222">
            <v>45653.506666666668</v>
          </cell>
          <cell r="K222" t="str">
            <v>佐藤 徹</v>
          </cell>
          <cell r="L222" t="str">
            <v>附属病院 臨床研修・キャリア支援部</v>
          </cell>
          <cell r="M222" t="str">
            <v>助教</v>
          </cell>
          <cell r="N222" t="str">
            <v>2020年10月01日（有効期限切れ）</v>
          </cell>
          <cell r="O222" t="str">
            <v>2024年09月30日</v>
          </cell>
          <cell r="P222" t="str">
            <v>土肥 薫</v>
          </cell>
          <cell r="Q222" t="str">
            <v>医学系研究科 臨床医学系講座</v>
          </cell>
          <cell r="R222" t="str">
            <v>大学院担当教授</v>
          </cell>
          <cell r="S222" t="str">
            <v>荻原 義人</v>
          </cell>
          <cell r="T222" t="str">
            <v>附属病院 循環器内科</v>
          </cell>
          <cell r="U222" t="str">
            <v>大学院担当助教</v>
          </cell>
          <cell r="V222" t="str">
            <v>2020年10月01日（有効期限切れ）</v>
          </cell>
          <cell r="W222" t="str">
            <v>2024年10月06日</v>
          </cell>
          <cell r="Y222">
            <v>45747.5</v>
          </cell>
          <cell r="Z222">
            <v>45667.5</v>
          </cell>
          <cell r="AA222">
            <v>45686.5</v>
          </cell>
          <cell r="AB222" t="str">
            <v>承認</v>
          </cell>
          <cell r="AC222">
            <v>45692.5</v>
          </cell>
          <cell r="AD222" t="str">
            <v>承認</v>
          </cell>
          <cell r="AE222" t="str">
            <v>2025-01-058</v>
          </cell>
          <cell r="AF222" t="str">
            <v xml:space="preserve"> </v>
          </cell>
          <cell r="AI222" t="str">
            <v>未受講</v>
          </cell>
          <cell r="AJ222" t="str">
            <v>未受講</v>
          </cell>
          <cell r="AK222" t="str">
            <v>医学系研究科・医学部・医学部附属病院</v>
          </cell>
          <cell r="AL222" t="str">
            <v xml:space="preserve"> </v>
          </cell>
          <cell r="AO222" t="str">
            <v>未受講</v>
          </cell>
          <cell r="AP222" t="str">
            <v>未受講</v>
          </cell>
          <cell r="AQ222" t="str">
            <v>池尻 誠,佐藤 徹</v>
          </cell>
          <cell r="AR222" t="str">
            <v>附属病院 検査部,附属病院 臨床研修・キャリア支援部</v>
          </cell>
          <cell r="AS222" t="str">
            <v>副臨床検査技師長,助教</v>
          </cell>
          <cell r="AT222" t="str">
            <v>2020年10月01日（有効期限切れ）,2020年10月01日（有効期限切れ）</v>
          </cell>
          <cell r="AU222" t="str">
            <v>2024年10月22日,2024年09月30日</v>
          </cell>
          <cell r="BA222" t="str">
            <v>荻原 義人</v>
          </cell>
          <cell r="BB222" t="str">
            <v>附属病院 循環器内科</v>
          </cell>
          <cell r="BC222" t="str">
            <v>大学院担当助教</v>
          </cell>
          <cell r="BD222" t="str">
            <v>附属病院 循環器内科</v>
          </cell>
          <cell r="BF222" t="str">
            <v>〇</v>
          </cell>
          <cell r="BG222">
            <v>45747</v>
          </cell>
          <cell r="BL222" t="str">
            <v>-</v>
          </cell>
          <cell r="BM222">
            <v>10000</v>
          </cell>
          <cell r="BN222">
            <v>45678</v>
          </cell>
          <cell r="BO222" t="str">
            <v>寄附</v>
          </cell>
          <cell r="BP222">
            <v>45678</v>
          </cell>
          <cell r="BQ222">
            <v>45678</v>
          </cell>
          <cell r="BR222">
            <v>45684</v>
          </cell>
          <cell r="BS222">
            <v>45693</v>
          </cell>
          <cell r="BT222"/>
          <cell r="BX222"/>
        </row>
        <row r="223">
          <cell r="A223">
            <v>222</v>
          </cell>
          <cell r="B223" t="str">
            <v>山中 恵一</v>
          </cell>
          <cell r="C223" t="str">
            <v>西川 美佳</v>
          </cell>
          <cell r="D223" t="str">
            <v>2025-01-061</v>
          </cell>
          <cell r="E223" t="str">
            <v>H2025-015</v>
          </cell>
          <cell r="F223" t="str">
            <v>附属病院倫理委員会</v>
          </cell>
          <cell r="G223" t="str">
            <v>国立研究開発法人国立がん研究センター研究倫理審査委員会</v>
          </cell>
          <cell r="H223" t="str">
            <v>進行期BRAF陽性悪性黒色腫（メラノーマ）に対する免疫チェックポイント阻害薬またはBRAF/MEK阻害薬を先行する逐次療法の実臨床における薬剤選択や有用性を探索する多機関共同前向き観察研究</v>
          </cell>
          <cell r="I223">
            <v>45663.364444444444</v>
          </cell>
          <cell r="J223">
            <v>45663.587870370371</v>
          </cell>
          <cell r="K223" t="str">
            <v>北川 敬之</v>
          </cell>
          <cell r="L223" t="str">
            <v>附属病院 皮膚科</v>
          </cell>
          <cell r="M223" t="str">
            <v>講師</v>
          </cell>
          <cell r="N223" t="str">
            <v>未受講</v>
          </cell>
          <cell r="O223" t="str">
            <v>2024年09月10日</v>
          </cell>
          <cell r="P223" t="str">
            <v>山中 恵一</v>
          </cell>
          <cell r="Q223" t="str">
            <v>医学系研究科 臨床医学系講座</v>
          </cell>
          <cell r="R223" t="str">
            <v>大学院担当教授</v>
          </cell>
          <cell r="S223" t="str">
            <v>北川 敬之</v>
          </cell>
          <cell r="T223" t="str">
            <v>附属病院 皮膚科</v>
          </cell>
          <cell r="U223" t="str">
            <v>講師</v>
          </cell>
          <cell r="V223" t="str">
            <v>未受講</v>
          </cell>
          <cell r="W223" t="str">
            <v>2024年09月10日</v>
          </cell>
          <cell r="Y223">
            <v>47483.5</v>
          </cell>
          <cell r="Z223">
            <v>45667.5</v>
          </cell>
          <cell r="AC223">
            <v>45679.5</v>
          </cell>
          <cell r="AD223" t="str">
            <v>承認</v>
          </cell>
          <cell r="AE223" t="str">
            <v>2025-01-061</v>
          </cell>
          <cell r="AF223" t="str">
            <v xml:space="preserve"> </v>
          </cell>
          <cell r="AI223" t="str">
            <v>未受講</v>
          </cell>
          <cell r="AJ223" t="str">
            <v>未受講</v>
          </cell>
          <cell r="AK223" t="str">
            <v>医学系研究科・医学部・医学部附属病院</v>
          </cell>
          <cell r="AL223" t="str">
            <v>北川 敬之</v>
          </cell>
          <cell r="AM223" t="str">
            <v>附属病院 皮膚科</v>
          </cell>
          <cell r="AN223" t="str">
            <v>講師</v>
          </cell>
          <cell r="AO223" t="str">
            <v>未受講</v>
          </cell>
          <cell r="AP223" t="str">
            <v>2024年09月10日</v>
          </cell>
          <cell r="AQ223" t="str">
            <v>水谷 健人</v>
          </cell>
          <cell r="AR223" t="str">
            <v>附属病院 皮膚科</v>
          </cell>
          <cell r="AS223" t="str">
            <v>助教</v>
          </cell>
          <cell r="AT223" t="str">
            <v>2020年10月01日（有効期限切れ）</v>
          </cell>
          <cell r="AU223" t="str">
            <v>2024年08月20日</v>
          </cell>
          <cell r="BA223" t="str">
            <v>北川 敬之</v>
          </cell>
          <cell r="BB223" t="str">
            <v>附属病院 皮膚科</v>
          </cell>
          <cell r="BC223" t="str">
            <v>講師</v>
          </cell>
          <cell r="BD223" t="str">
            <v>附属病院 皮膚科</v>
          </cell>
          <cell r="BF223" t="str">
            <v>〇</v>
          </cell>
          <cell r="BG223">
            <v>47483</v>
          </cell>
          <cell r="BL223" t="str">
            <v>-</v>
          </cell>
          <cell r="BM223">
            <v>10000</v>
          </cell>
          <cell r="BN223">
            <v>45678</v>
          </cell>
          <cell r="BO223" t="str">
            <v>寄附</v>
          </cell>
          <cell r="BP223">
            <v>45678</v>
          </cell>
          <cell r="BQ223">
            <v>45678</v>
          </cell>
          <cell r="BR223">
            <v>45684</v>
          </cell>
          <cell r="BS223">
            <v>45693</v>
          </cell>
          <cell r="BT223"/>
          <cell r="BX223"/>
        </row>
        <row r="224">
          <cell r="A224">
            <v>223</v>
          </cell>
          <cell r="B224" t="str">
            <v>長谷川 正裕</v>
          </cell>
          <cell r="C224" t="str">
            <v>若林 玲子</v>
          </cell>
          <cell r="D224" t="str">
            <v>2025-02-031</v>
          </cell>
          <cell r="E224" t="str">
            <v>H2025-032</v>
          </cell>
          <cell r="F224" t="str">
            <v>附属病院倫理委員会</v>
          </cell>
          <cell r="G224" t="str">
            <v>九州大学医系地区部局観察研究倫理審査委員会</v>
          </cell>
          <cell r="H224" t="str">
            <v>術前化学療法を施行した高悪性度非円形細胞軟部肉腫における組織学的効果判定に関する研究（JCOG2307A）</v>
          </cell>
          <cell r="I224">
            <v>45663.512314814812</v>
          </cell>
          <cell r="J224">
            <v>45663.512314814812</v>
          </cell>
          <cell r="K224" t="str">
            <v>淺沼 邦洋</v>
          </cell>
          <cell r="L224" t="str">
            <v>附属病院 整形外科</v>
          </cell>
          <cell r="M224" t="str">
            <v>講師</v>
          </cell>
          <cell r="N224" t="str">
            <v>2020年10月01日（有効期限切れ）</v>
          </cell>
          <cell r="O224" t="str">
            <v>2024年12月10日</v>
          </cell>
          <cell r="P224" t="str">
            <v>長谷川 正裕</v>
          </cell>
          <cell r="Q224" t="str">
            <v>医学系研究科 臨床医学系講座</v>
          </cell>
          <cell r="R224" t="str">
            <v>大学院担当教授</v>
          </cell>
          <cell r="S224" t="str">
            <v>淺沼 邦洋</v>
          </cell>
          <cell r="T224" t="str">
            <v>附属病院 整形外科</v>
          </cell>
          <cell r="U224" t="str">
            <v>講師</v>
          </cell>
          <cell r="V224" t="str">
            <v>2020年10月01日（有効期限切れ）</v>
          </cell>
          <cell r="W224" t="str">
            <v>2024年12月10日</v>
          </cell>
          <cell r="Y224">
            <v>47573.5</v>
          </cell>
          <cell r="Z224">
            <v>45695.5</v>
          </cell>
          <cell r="AC224">
            <v>45700.5</v>
          </cell>
          <cell r="AD224" t="str">
            <v>承認</v>
          </cell>
          <cell r="AE224" t="str">
            <v>2025-02-031</v>
          </cell>
          <cell r="AF224" t="str">
            <v xml:space="preserve"> </v>
          </cell>
          <cell r="AI224" t="str">
            <v>未受講</v>
          </cell>
          <cell r="AJ224" t="str">
            <v>未受講</v>
          </cell>
          <cell r="AK224" t="str">
            <v>医学系研究科・医学部・医学部附属病院</v>
          </cell>
          <cell r="AL224" t="str">
            <v>淺沼 邦洋</v>
          </cell>
          <cell r="AM224" t="str">
            <v>附属病院 整形外科</v>
          </cell>
          <cell r="AN224" t="str">
            <v>講師</v>
          </cell>
          <cell r="AO224" t="str">
            <v>2020年10月01日（有効期限切れ）</v>
          </cell>
          <cell r="AP224" t="str">
            <v>2024年12月10日</v>
          </cell>
          <cell r="AQ224" t="str">
            <v>中村 知樹,萩 智仁,松山 優実</v>
          </cell>
          <cell r="AR224" t="str">
            <v>附属病院 整形外科,附属病院 臨床研修・キャリア支援部,附属病院 整形外科</v>
          </cell>
          <cell r="AS224" t="str">
            <v>助教,助教,医員</v>
          </cell>
          <cell r="AT224" t="str">
            <v>2020年10月01日（有効期限切れ）,2020年10月01日（有効期限切れ）,2020年10月01日（有効期限切れ）</v>
          </cell>
          <cell r="AU224" t="str">
            <v>2024年03月12日,2024年09月10日,2024年09月10日</v>
          </cell>
          <cell r="BA224" t="str">
            <v>内藤 陽平</v>
          </cell>
          <cell r="BB224" t="str">
            <v>附属病院 整形外科</v>
          </cell>
          <cell r="BC224" t="str">
            <v>助教</v>
          </cell>
          <cell r="BD224" t="str">
            <v>附属病院 整形外科</v>
          </cell>
          <cell r="BF224" t="str">
            <v>〇</v>
          </cell>
          <cell r="BG224">
            <v>47573</v>
          </cell>
          <cell r="BL224" t="str">
            <v>-</v>
          </cell>
          <cell r="BM224">
            <v>10000</v>
          </cell>
          <cell r="BN224"/>
          <cell r="BO224"/>
          <cell r="BP224"/>
          <cell r="BQ224"/>
          <cell r="BR224"/>
          <cell r="BS224"/>
          <cell r="BT224"/>
          <cell r="BX224"/>
          <cell r="BZ224" t="str">
            <v>〇</v>
          </cell>
        </row>
        <row r="225">
          <cell r="A225">
            <v>224</v>
          </cell>
          <cell r="B225" t="str">
            <v>岩本 卓也</v>
          </cell>
          <cell r="C225" t="str">
            <v>栗田 沙由美</v>
          </cell>
          <cell r="D225" t="str">
            <v>2025-02-086</v>
          </cell>
          <cell r="E225" t="str">
            <v>未採番</v>
          </cell>
          <cell r="F225" t="str">
            <v>附属病院倫理委員会</v>
          </cell>
          <cell r="H225" t="str">
            <v>生殖補助医療を受けている外来患者における「薬の使用に対する不安」に関するアンケート調査研究</v>
          </cell>
          <cell r="I225">
            <v>45665.922997685186</v>
          </cell>
          <cell r="J225">
            <v>45705.997800925928</v>
          </cell>
          <cell r="K225" t="str">
            <v>水田 朱梨</v>
          </cell>
          <cell r="L225" t="str">
            <v>附属病院 薬剤部</v>
          </cell>
          <cell r="M225" t="str">
            <v>薬剤師</v>
          </cell>
          <cell r="N225" t="str">
            <v>未受講</v>
          </cell>
          <cell r="O225" t="str">
            <v>2024年11月20日</v>
          </cell>
          <cell r="P225" t="str">
            <v>岩本 卓也</v>
          </cell>
          <cell r="Q225" t="str">
            <v>附属病院 薬剤部</v>
          </cell>
          <cell r="R225" t="str">
            <v>教授</v>
          </cell>
          <cell r="S225" t="str">
            <v>岩本 卓也</v>
          </cell>
          <cell r="T225" t="str">
            <v>附属病院 薬剤部</v>
          </cell>
          <cell r="U225" t="str">
            <v>教授</v>
          </cell>
          <cell r="V225" t="str">
            <v>2020年10月01日（有効期限切れ）</v>
          </cell>
          <cell r="W225" t="str">
            <v>2024年09月28日</v>
          </cell>
          <cell r="Y225">
            <v>45930.5</v>
          </cell>
          <cell r="Z225">
            <v>45706.5</v>
          </cell>
          <cell r="AE225" t="str">
            <v>2025-02-086</v>
          </cell>
          <cell r="AF225" t="str">
            <v xml:space="preserve"> </v>
          </cell>
          <cell r="AI225" t="str">
            <v>未受講</v>
          </cell>
          <cell r="AJ225" t="str">
            <v>未受講</v>
          </cell>
          <cell r="AK225" t="str">
            <v>医学系研究科・医学部・医学部附属病院</v>
          </cell>
          <cell r="AL225" t="str">
            <v>水田 朱梨</v>
          </cell>
          <cell r="AM225" t="str">
            <v>附属病院 薬剤部</v>
          </cell>
          <cell r="AN225" t="str">
            <v>薬剤師</v>
          </cell>
          <cell r="AO225" t="str">
            <v>未受講</v>
          </cell>
          <cell r="AP225" t="str">
            <v>2024年11月20日</v>
          </cell>
          <cell r="AQ225" t="str">
            <v>武内 大輝,杉本 浩子,水田 朱梨,朝居 祐貴,高山 恵理奈,松田 紘子</v>
          </cell>
          <cell r="AR225" t="str">
            <v>医学系研究科 臨床医学系講座,附属病院 薬剤部,附属病院 薬剤部,附属病院 薬剤部,附属病院 産科婦人科,附属病院 薬剤部</v>
          </cell>
          <cell r="AS225" t="str">
            <v>大学院担当助教,薬剤主任,薬剤師,講師,助教,薬剤師</v>
          </cell>
          <cell r="AT225" t="str">
            <v>2020年10月01日（有効期限切れ）,未受講,未受講,未受講,未受講,未受講</v>
          </cell>
          <cell r="AU225" t="str">
            <v>2024年09月11日,2024年12月23日,2024年11月20日,2024年03月14日,2024年09月13日,2025年01月08日</v>
          </cell>
          <cell r="BD225" t="str">
            <v>附属病院 薬剤部</v>
          </cell>
          <cell r="BF225" t="str">
            <v>〇</v>
          </cell>
          <cell r="BG225">
            <v>45930</v>
          </cell>
          <cell r="BL225" t="str">
            <v>-</v>
          </cell>
          <cell r="BM225">
            <v>10000</v>
          </cell>
          <cell r="BN225"/>
          <cell r="BO225"/>
          <cell r="BP225"/>
          <cell r="BQ225"/>
          <cell r="BR225"/>
          <cell r="BS225"/>
          <cell r="BT225"/>
          <cell r="BY225" t="str">
            <v>〇</v>
          </cell>
        </row>
        <row r="226">
          <cell r="A226">
            <v>225</v>
          </cell>
          <cell r="B226" t="str">
            <v>山中 恵一</v>
          </cell>
          <cell r="C226" t="str">
            <v>西川 美佳</v>
          </cell>
          <cell r="D226" t="str">
            <v>2025-02-038</v>
          </cell>
          <cell r="E226" t="str">
            <v>H2025-037</v>
          </cell>
          <cell r="F226" t="str">
            <v>附属病院倫理委員会</v>
          </cell>
          <cell r="G226" t="str">
            <v>日本大学医学部附属板橋病院　臨床研究倫理審査委員会</v>
          </cell>
          <cell r="H226" t="str">
            <v>汎発性膿疱性乾癬患者の労働生産性の調査</v>
          </cell>
          <cell r="I226">
            <v>45666.352534722224</v>
          </cell>
          <cell r="J226">
            <v>45681.816562499997</v>
          </cell>
          <cell r="K226" t="str">
            <v>山中 恵一</v>
          </cell>
          <cell r="L226" t="str">
            <v>医学系研究科 臨床医学系講座</v>
          </cell>
          <cell r="M226" t="str">
            <v>大学院担当教授</v>
          </cell>
          <cell r="N226" t="str">
            <v>2019年04月24日（有効期限切れ）</v>
          </cell>
          <cell r="O226" t="str">
            <v>2024年09月03日</v>
          </cell>
          <cell r="P226" t="str">
            <v>山中 恵一</v>
          </cell>
          <cell r="Q226" t="str">
            <v>医学系研究科 臨床医学系講座</v>
          </cell>
          <cell r="R226" t="str">
            <v>大学院担当教授</v>
          </cell>
          <cell r="S226" t="str">
            <v>山中 恵一</v>
          </cell>
          <cell r="T226" t="str">
            <v>医学系研究科 臨床医学系講座</v>
          </cell>
          <cell r="U226" t="str">
            <v>大学院担当教授</v>
          </cell>
          <cell r="V226" t="str">
            <v>2019年04月24日（有効期限切れ）</v>
          </cell>
          <cell r="W226" t="str">
            <v>2024年09月03日</v>
          </cell>
          <cell r="Y226">
            <v>46326.5</v>
          </cell>
          <cell r="Z226">
            <v>45695.5</v>
          </cell>
          <cell r="AC226">
            <v>45706.5</v>
          </cell>
          <cell r="AD226" t="str">
            <v>承認</v>
          </cell>
          <cell r="AE226" t="str">
            <v>2025-02-038</v>
          </cell>
          <cell r="AF226" t="str">
            <v xml:space="preserve"> </v>
          </cell>
          <cell r="AI226" t="str">
            <v>未受講</v>
          </cell>
          <cell r="AJ226" t="str">
            <v>未受講</v>
          </cell>
          <cell r="AK226" t="str">
            <v>医学系研究科・医学部・医学部附属病院</v>
          </cell>
          <cell r="AL226" t="str">
            <v>山中 恵一</v>
          </cell>
          <cell r="AM226" t="str">
            <v>医学系研究科 臨床医学系講座</v>
          </cell>
          <cell r="AN226" t="str">
            <v>大学院担当教授</v>
          </cell>
          <cell r="AO226" t="str">
            <v>2019年04月24日（有効期限切れ）</v>
          </cell>
          <cell r="AP226" t="str">
            <v>2024年09月03日</v>
          </cell>
          <cell r="AQ226" t="str">
            <v>明田 智子</v>
          </cell>
          <cell r="AR226" t="str">
            <v>附属病院 皮膚科</v>
          </cell>
          <cell r="AS226" t="str">
            <v>医員</v>
          </cell>
          <cell r="AT226" t="str">
            <v>未受講</v>
          </cell>
          <cell r="AU226" t="str">
            <v>2024年08月28日</v>
          </cell>
          <cell r="BA226" t="str">
            <v>波部 幸司</v>
          </cell>
          <cell r="BB226" t="str">
            <v>医学系研究科 臨床医学系講座</v>
          </cell>
          <cell r="BC226" t="str">
            <v>准教授</v>
          </cell>
          <cell r="BD226" t="str">
            <v>附属病院 皮膚科</v>
          </cell>
          <cell r="BF226" t="str">
            <v>〇</v>
          </cell>
          <cell r="BG226">
            <v>46326</v>
          </cell>
          <cell r="BL226" t="str">
            <v>-</v>
          </cell>
          <cell r="BM226">
            <v>10000</v>
          </cell>
          <cell r="BN226"/>
          <cell r="BO226"/>
          <cell r="BP226"/>
          <cell r="BQ226"/>
          <cell r="BR226"/>
          <cell r="BS226"/>
          <cell r="BT226"/>
        </row>
        <row r="227">
          <cell r="A227" t="str">
            <v>226
取下げ</v>
          </cell>
          <cell r="B227" t="str">
            <v>平山 雅浩</v>
          </cell>
          <cell r="C227" t="str">
            <v>森本 真理</v>
          </cell>
          <cell r="D227">
            <v>0</v>
          </cell>
          <cell r="E227" t="str">
            <v>未採番</v>
          </cell>
          <cell r="F227" t="str">
            <v>附属病院倫理委員会</v>
          </cell>
          <cell r="G227" t="str">
            <v xml:space="preserve">名古屋大学大学院医学系研究科・  医学部附属病院生命倫理審査委員会 </v>
          </cell>
          <cell r="H227" t="str">
            <v xml:space="preserve">わが国の小児がんサバイバーの健康・社会生活状況の実態解明に関する大規模調査研究 </v>
          </cell>
          <cell r="I227">
            <v>45667.534247685187</v>
          </cell>
          <cell r="J227">
            <v>45671.557824074072</v>
          </cell>
          <cell r="K227" t="str">
            <v>森本 真理</v>
          </cell>
          <cell r="L227" t="str">
            <v>附属病院 周産母子センター</v>
          </cell>
          <cell r="M227" t="str">
            <v>助教</v>
          </cell>
          <cell r="N227" t="str">
            <v>未受講</v>
          </cell>
          <cell r="O227" t="str">
            <v>2024年09月20日</v>
          </cell>
          <cell r="P227" t="str">
            <v>平山 雅浩</v>
          </cell>
          <cell r="Q227" t="str">
            <v>医学系研究科 臨床医学系講座</v>
          </cell>
          <cell r="R227" t="str">
            <v>大学院担当教授</v>
          </cell>
          <cell r="S227" t="str">
            <v>平山 雅浩</v>
          </cell>
          <cell r="T227" t="str">
            <v>医学系研究科 臨床医学系講座</v>
          </cell>
          <cell r="U227" t="str">
            <v>大学院担当教授</v>
          </cell>
          <cell r="V227" t="str">
            <v>2017年05月08日（有効期限切れ）</v>
          </cell>
          <cell r="W227" t="str">
            <v>2024年08月28日</v>
          </cell>
          <cell r="Y227">
            <v>46112.5</v>
          </cell>
          <cell r="Z227"/>
          <cell r="AA227"/>
          <cell r="AB227"/>
          <cell r="AC227"/>
          <cell r="AD227"/>
          <cell r="AE227"/>
          <cell r="AF227" t="str">
            <v xml:space="preserve"> </v>
          </cell>
          <cell r="AG227"/>
          <cell r="AH227"/>
          <cell r="AI227" t="str">
            <v>未受講</v>
          </cell>
          <cell r="AJ227" t="str">
            <v>未受講</v>
          </cell>
          <cell r="AK227" t="str">
            <v>医学系研究科・医学部・医学部附属病院</v>
          </cell>
          <cell r="AL227" t="str">
            <v>森本 真理</v>
          </cell>
          <cell r="AM227" t="str">
            <v>附属病院 周産母子センター</v>
          </cell>
          <cell r="AN227" t="str">
            <v>助教</v>
          </cell>
          <cell r="AO227" t="str">
            <v>未受講</v>
          </cell>
          <cell r="AP227" t="str">
            <v>2024年09月20日</v>
          </cell>
          <cell r="AQ227" t="str">
            <v>豊田 秀実,花木 良,伊藤 卓洋,森本 真理</v>
          </cell>
          <cell r="AR227" t="str">
            <v>医学系研究科 臨床医学系講座,附属病院 小児科,附属病院 小児科,附属病院 周産母子センター</v>
          </cell>
          <cell r="AS227" t="str">
            <v>准教授,助教,助教,助教</v>
          </cell>
          <cell r="AT227" t="str">
            <v>2020年10月01日（有効期限切れ）,未受講,未受講,未受講</v>
          </cell>
          <cell r="AU227" t="str">
            <v>2024年08月20日,2024年08月26日,2024年11月09日,2024年09月20日</v>
          </cell>
          <cell r="AV227"/>
          <cell r="AW227"/>
          <cell r="AX227"/>
          <cell r="AY227"/>
          <cell r="AZ227"/>
          <cell r="BA227" t="str">
            <v>森本 真理</v>
          </cell>
          <cell r="BB227" t="str">
            <v>附属病院 周産母子センター</v>
          </cell>
          <cell r="BC227" t="str">
            <v>助教</v>
          </cell>
          <cell r="BD227" t="str">
            <v>附属病院 小児科</v>
          </cell>
          <cell r="BE227"/>
          <cell r="BF227" t="str">
            <v>〇</v>
          </cell>
          <cell r="BG227">
            <v>46112</v>
          </cell>
          <cell r="BH227"/>
          <cell r="BI227"/>
          <cell r="BJ227"/>
          <cell r="BK227"/>
          <cell r="BL227" t="str">
            <v>-</v>
          </cell>
          <cell r="BM227">
            <v>10000</v>
          </cell>
          <cell r="BN227"/>
          <cell r="BO227"/>
          <cell r="BP227"/>
          <cell r="BQ227"/>
          <cell r="BR227"/>
          <cell r="BS227"/>
          <cell r="BT227" t="str">
            <v>すでに申請済みの為、取下げ</v>
          </cell>
          <cell r="BV227" t="str">
            <v>〇</v>
          </cell>
          <cell r="BX227"/>
          <cell r="BY227"/>
          <cell r="BZ227"/>
        </row>
        <row r="228">
          <cell r="A228">
            <v>227</v>
          </cell>
          <cell r="B228" t="str">
            <v>平山 雅浩</v>
          </cell>
          <cell r="C228" t="str">
            <v>森 美穂</v>
          </cell>
          <cell r="D228">
            <v>0</v>
          </cell>
          <cell r="E228" t="str">
            <v>未採番</v>
          </cell>
          <cell r="F228" t="str">
            <v>附属病院倫理委員会</v>
          </cell>
          <cell r="G228" t="str">
            <v xml:space="preserve">名古屋大学大学院医学系研究科・  医学部附属病院生命倫理審査委員会 </v>
          </cell>
          <cell r="H228" t="str">
            <v>小児がんサバイバーにおけるQuality of Lifeならびにサルコペニア・神経心理学的合併症・心臓健康管理に関するWEBアンケート調査</v>
          </cell>
          <cell r="I228">
            <v>45667.658020833333</v>
          </cell>
          <cell r="J228">
            <v>45678.746331018519</v>
          </cell>
          <cell r="K228" t="str">
            <v>森本 真理</v>
          </cell>
          <cell r="L228" t="str">
            <v>附属病院 周産母子センター</v>
          </cell>
          <cell r="M228" t="str">
            <v>助教</v>
          </cell>
          <cell r="N228" t="str">
            <v>未受講</v>
          </cell>
          <cell r="O228" t="str">
            <v>2024年09月20日</v>
          </cell>
          <cell r="P228" t="str">
            <v>平山 雅浩</v>
          </cell>
          <cell r="Q228" t="str">
            <v>医学系研究科 臨床医学系講座</v>
          </cell>
          <cell r="R228" t="str">
            <v>大学院担当教授</v>
          </cell>
          <cell r="S228" t="str">
            <v>平山 雅浩</v>
          </cell>
          <cell r="T228" t="str">
            <v>医学系研究科 臨床医学系講座</v>
          </cell>
          <cell r="U228" t="str">
            <v>大学院担当教授</v>
          </cell>
          <cell r="V228" t="str">
            <v>2017年05月08日（有効期限切れ）</v>
          </cell>
          <cell r="W228" t="str">
            <v>2024年08月28日</v>
          </cell>
          <cell r="Y228">
            <v>46112.5</v>
          </cell>
          <cell r="Z228"/>
          <cell r="AF228" t="str">
            <v xml:space="preserve"> </v>
          </cell>
          <cell r="AI228" t="str">
            <v>未受講</v>
          </cell>
          <cell r="AJ228" t="str">
            <v>未受講</v>
          </cell>
          <cell r="AK228" t="str">
            <v>医学系研究科・医学部・医学部附属病院</v>
          </cell>
          <cell r="AL228" t="str">
            <v>平山 雅浩</v>
          </cell>
          <cell r="AM228" t="str">
            <v>医学系研究科 臨床医学系講座</v>
          </cell>
          <cell r="AN228" t="str">
            <v>大学院担当教授</v>
          </cell>
          <cell r="AO228" t="str">
            <v>2017年05月08日（有効期限切れ）</v>
          </cell>
          <cell r="AP228" t="str">
            <v>2024年08月28日</v>
          </cell>
          <cell r="AQ228" t="str">
            <v>豊田 秀実,花木 良,伊藤 卓洋,森本 真理</v>
          </cell>
          <cell r="AR228" t="str">
            <v>医学系研究科 臨床医学系講座,附属病院 小児科,附属病院 小児科,附属病院 周産母子センター</v>
          </cell>
          <cell r="AS228" t="str">
            <v>准教授,助教,助教,助教</v>
          </cell>
          <cell r="AT228" t="str">
            <v>2020年10月01日（有効期限切れ）,未受講,未受講,未受講</v>
          </cell>
          <cell r="AU228" t="str">
            <v>2024年08月20日,2024年08月26日,2024年11月09日,2024年09月20日</v>
          </cell>
          <cell r="BA228" t="str">
            <v>森本 真理</v>
          </cell>
          <cell r="BB228" t="str">
            <v>附属病院 周産母子センター</v>
          </cell>
          <cell r="BC228" t="str">
            <v>助教</v>
          </cell>
          <cell r="BD228" t="str">
            <v>附属病院 小児科</v>
          </cell>
          <cell r="BF228" t="str">
            <v>〇</v>
          </cell>
          <cell r="BG228">
            <v>46112</v>
          </cell>
          <cell r="BL228" t="str">
            <v>-</v>
          </cell>
          <cell r="BM228">
            <v>10000</v>
          </cell>
          <cell r="BN228"/>
          <cell r="BO228"/>
          <cell r="BP228"/>
          <cell r="BQ228"/>
          <cell r="BR228"/>
          <cell r="BS228"/>
          <cell r="BT228"/>
          <cell r="BV228" t="str">
            <v>〇</v>
          </cell>
        </row>
        <row r="229">
          <cell r="A229">
            <v>228</v>
          </cell>
          <cell r="B229" t="str">
            <v>平山 雅浩</v>
          </cell>
          <cell r="C229" t="str">
            <v>森 美穂</v>
          </cell>
          <cell r="D229" t="str">
            <v>2025-02-034</v>
          </cell>
          <cell r="E229" t="str">
            <v>H2025-034</v>
          </cell>
          <cell r="F229" t="str">
            <v>附属病院倫理委員会</v>
          </cell>
          <cell r="G229" t="str">
            <v>自治医科大学附属病院　医学系倫理審査委員会</v>
          </cell>
          <cell r="H229" t="str">
            <v>JPLSG中央病理診断で組織球性壊死性リンパ節炎と診断された症例の後方視的調査</v>
          </cell>
          <cell r="I229">
            <v>45667.718055555553</v>
          </cell>
          <cell r="J229">
            <v>45679.594282407408</v>
          </cell>
          <cell r="K229" t="str">
            <v>森本 真理</v>
          </cell>
          <cell r="L229" t="str">
            <v>附属病院 周産母子センター</v>
          </cell>
          <cell r="M229" t="str">
            <v>助教</v>
          </cell>
          <cell r="N229" t="str">
            <v>未受講</v>
          </cell>
          <cell r="O229" t="str">
            <v>2024年09月20日</v>
          </cell>
          <cell r="P229" t="str">
            <v>平山 雅浩</v>
          </cell>
          <cell r="Q229" t="str">
            <v>医学系研究科 臨床医学系講座</v>
          </cell>
          <cell r="R229" t="str">
            <v>大学院担当教授</v>
          </cell>
          <cell r="S229" t="str">
            <v>平山 雅浩</v>
          </cell>
          <cell r="T229" t="str">
            <v>医学系研究科 臨床医学系講座</v>
          </cell>
          <cell r="U229" t="str">
            <v>大学院担当教授</v>
          </cell>
          <cell r="V229" t="str">
            <v>2017年05月08日（有効期限切れ）</v>
          </cell>
          <cell r="W229" t="str">
            <v>2024年08月28日</v>
          </cell>
          <cell r="Y229">
            <v>46112.5</v>
          </cell>
          <cell r="Z229">
            <v>45695.5</v>
          </cell>
          <cell r="AC229">
            <v>45705.5</v>
          </cell>
          <cell r="AD229" t="str">
            <v>承認</v>
          </cell>
          <cell r="AE229" t="str">
            <v>2025-02-034</v>
          </cell>
          <cell r="AF229" t="str">
            <v xml:space="preserve"> </v>
          </cell>
          <cell r="AI229" t="str">
            <v>未受講</v>
          </cell>
          <cell r="AJ229" t="str">
            <v>未受講</v>
          </cell>
          <cell r="AK229" t="str">
            <v>医学系研究科・医学部・医学部附属病院</v>
          </cell>
          <cell r="AL229" t="str">
            <v>森本 真理</v>
          </cell>
          <cell r="AM229" t="str">
            <v>附属病院 周産母子センター</v>
          </cell>
          <cell r="AN229" t="str">
            <v>助教</v>
          </cell>
          <cell r="AO229" t="str">
            <v>未受講</v>
          </cell>
          <cell r="AP229" t="str">
            <v>2024年09月20日</v>
          </cell>
          <cell r="AQ229" t="str">
            <v>豊田 秀実,花木 良,伊藤 卓洋,森本 真理</v>
          </cell>
          <cell r="AR229" t="str">
            <v>医学系研究科 臨床医学系講座,附属病院 小児科,附属病院 小児科,附属病院 周産母子センター</v>
          </cell>
          <cell r="AS229" t="str">
            <v>准教授,助教,助教,助教</v>
          </cell>
          <cell r="AT229" t="str">
            <v>2020年10月01日（有効期限切れ）,未受講,未受講,未受講</v>
          </cell>
          <cell r="AU229" t="str">
            <v>2024年08月20日,2024年08月26日,2024年11月09日,2024年09月20日</v>
          </cell>
          <cell r="BA229" t="str">
            <v>森本 真理</v>
          </cell>
          <cell r="BB229" t="str">
            <v>附属病院 周産母子センター</v>
          </cell>
          <cell r="BC229" t="str">
            <v>助教</v>
          </cell>
          <cell r="BD229" t="str">
            <v>附属病院 小児科</v>
          </cell>
          <cell r="BF229" t="str">
            <v>〇</v>
          </cell>
          <cell r="BG229">
            <v>46112</v>
          </cell>
          <cell r="BL229" t="str">
            <v>-</v>
          </cell>
          <cell r="BM229">
            <v>10000</v>
          </cell>
          <cell r="BN229"/>
          <cell r="BO229"/>
          <cell r="BP229"/>
          <cell r="BQ229"/>
          <cell r="BR229"/>
          <cell r="BS229"/>
          <cell r="BT229"/>
        </row>
        <row r="230">
          <cell r="A230" t="str">
            <v>229
取下げ</v>
          </cell>
          <cell r="B230" t="str">
            <v>平山 雅浩</v>
          </cell>
          <cell r="C230" t="str">
            <v>森本 真理</v>
          </cell>
          <cell r="D230">
            <v>0</v>
          </cell>
          <cell r="E230" t="str">
            <v>未採番</v>
          </cell>
          <cell r="F230" t="str">
            <v>附属病院倫理委員会</v>
          </cell>
          <cell r="G230" t="str">
            <v>広島大学疫学研究倫理審査委員会</v>
          </cell>
          <cell r="H230" t="str">
            <v>造血細胞移植施行患者に対する成長ホルモン療法に関する後方視的観察研究</v>
          </cell>
          <cell r="I230">
            <v>45667.760787037034</v>
          </cell>
          <cell r="J230">
            <v>45671.38590277778</v>
          </cell>
          <cell r="K230" t="str">
            <v>森本 真理</v>
          </cell>
          <cell r="L230" t="str">
            <v>附属病院 周産母子センター</v>
          </cell>
          <cell r="M230" t="str">
            <v>助教</v>
          </cell>
          <cell r="N230" t="str">
            <v>未受講</v>
          </cell>
          <cell r="O230" t="str">
            <v>2024年09月20日</v>
          </cell>
          <cell r="P230" t="str">
            <v>平山 雅浩</v>
          </cell>
          <cell r="Q230" t="str">
            <v>医学系研究科 臨床医学系講座</v>
          </cell>
          <cell r="R230" t="str">
            <v>大学院担当教授</v>
          </cell>
          <cell r="S230" t="str">
            <v>平山 雅浩</v>
          </cell>
          <cell r="T230" t="str">
            <v>医学系研究科 臨床医学系講座</v>
          </cell>
          <cell r="U230" t="str">
            <v>大学院担当教授</v>
          </cell>
          <cell r="V230" t="str">
            <v>2017年05月08日（有効期限切れ）</v>
          </cell>
          <cell r="W230" t="str">
            <v>2024年08月28日</v>
          </cell>
          <cell r="Y230">
            <v>46173.5</v>
          </cell>
          <cell r="Z230"/>
          <cell r="AA230"/>
          <cell r="AB230"/>
          <cell r="AC230"/>
          <cell r="AD230"/>
          <cell r="AE230"/>
          <cell r="AF230" t="str">
            <v xml:space="preserve"> </v>
          </cell>
          <cell r="AG230"/>
          <cell r="AH230"/>
          <cell r="AI230" t="str">
            <v>未受講</v>
          </cell>
          <cell r="AJ230" t="str">
            <v>未受講</v>
          </cell>
          <cell r="AK230" t="str">
            <v>医学系研究科・医学部・医学部附属病院</v>
          </cell>
          <cell r="AL230" t="str">
            <v>森本 真理</v>
          </cell>
          <cell r="AM230" t="str">
            <v>附属病院 周産母子センター</v>
          </cell>
          <cell r="AN230" t="str">
            <v>助教</v>
          </cell>
          <cell r="AO230" t="str">
            <v>未受講</v>
          </cell>
          <cell r="AP230" t="str">
            <v>2024年09月20日</v>
          </cell>
          <cell r="AQ230" t="str">
            <v>豊田 秀実,花木 良,伊藤 卓洋,森本 真理</v>
          </cell>
          <cell r="AR230" t="str">
            <v>医学系研究科 臨床医学系講座,附属病院 小児科,附属病院 小児科,附属病院 周産母子センター</v>
          </cell>
          <cell r="AS230" t="str">
            <v>准教授,助教,助教,助教</v>
          </cell>
          <cell r="AT230" t="str">
            <v>2020年10月01日（有効期限切れ）,未受講,未受講,未受講</v>
          </cell>
          <cell r="AU230" t="str">
            <v>2024年08月20日,2024年08月26日,2024年11月09日,2024年09月20日</v>
          </cell>
          <cell r="AV230"/>
          <cell r="AW230"/>
          <cell r="AX230"/>
          <cell r="AY230"/>
          <cell r="AZ230"/>
          <cell r="BA230" t="str">
            <v>森本 真理</v>
          </cell>
          <cell r="BB230" t="str">
            <v>附属病院 周産母子センター</v>
          </cell>
          <cell r="BC230" t="str">
            <v>助教</v>
          </cell>
          <cell r="BD230" t="str">
            <v>附属病院 小児科</v>
          </cell>
          <cell r="BE230"/>
          <cell r="BF230" t="str">
            <v>〇</v>
          </cell>
          <cell r="BG230">
            <v>46173</v>
          </cell>
          <cell r="BH230"/>
          <cell r="BI230"/>
          <cell r="BJ230"/>
          <cell r="BK230"/>
          <cell r="BL230" t="str">
            <v>-</v>
          </cell>
          <cell r="BM230">
            <v>10000</v>
          </cell>
          <cell r="BN230"/>
          <cell r="BO230"/>
          <cell r="BP230"/>
          <cell r="BQ230"/>
          <cell r="BR230"/>
          <cell r="BS230"/>
          <cell r="BT230" t="str">
            <v>既存試料・情報の提供のみの機関のため取下げ</v>
          </cell>
          <cell r="BV230" t="str">
            <v>〇</v>
          </cell>
          <cell r="BX230"/>
          <cell r="BY230" t="str">
            <v>〇</v>
          </cell>
          <cell r="BZ230"/>
        </row>
        <row r="231">
          <cell r="A231">
            <v>230</v>
          </cell>
          <cell r="B231" t="str">
            <v>近藤 峰生</v>
          </cell>
          <cell r="C231" t="str">
            <v>吉田 ひとみ</v>
          </cell>
          <cell r="D231">
            <v>0</v>
          </cell>
          <cell r="E231" t="str">
            <v>未採番</v>
          </cell>
          <cell r="F231" t="str">
            <v>附属病院倫理委員会</v>
          </cell>
          <cell r="H231" t="str">
            <v>瞳孔面積が暗所下での網膜電図記録に与える影響の検討</v>
          </cell>
          <cell r="I231">
            <v>45668.529120370367</v>
          </cell>
          <cell r="J231">
            <v>45688.640532407408</v>
          </cell>
          <cell r="K231" t="str">
            <v>加藤 久美子</v>
          </cell>
          <cell r="L231" t="str">
            <v>附属病院 眼科</v>
          </cell>
          <cell r="M231" t="str">
            <v>講師</v>
          </cell>
          <cell r="N231" t="str">
            <v>2016年05月09日（有効期限切れ）</v>
          </cell>
          <cell r="O231" t="str">
            <v>2024年08月19日</v>
          </cell>
          <cell r="P231" t="str">
            <v>近藤 峰生</v>
          </cell>
          <cell r="Q231" t="str">
            <v>医学系研究科 臨床医学系講座</v>
          </cell>
          <cell r="R231" t="str">
            <v>大学院担当教授</v>
          </cell>
          <cell r="S231" t="str">
            <v>加藤 久美子</v>
          </cell>
          <cell r="T231" t="str">
            <v>附属病院 眼科</v>
          </cell>
          <cell r="U231" t="str">
            <v>講師</v>
          </cell>
          <cell r="V231" t="str">
            <v>2016年05月09日（有効期限切れ）</v>
          </cell>
          <cell r="W231" t="str">
            <v>2024年08月19日</v>
          </cell>
          <cell r="Y231">
            <v>46477.5</v>
          </cell>
          <cell r="Z231"/>
          <cell r="AF231" t="str">
            <v>加藤 久美子</v>
          </cell>
          <cell r="AG231" t="str">
            <v>附属病院 眼科</v>
          </cell>
          <cell r="AH231" t="str">
            <v>講師</v>
          </cell>
          <cell r="AI231" t="str">
            <v>2016年05月09日（有効期限切れ）</v>
          </cell>
          <cell r="AJ231" t="str">
            <v>2024年08月19日</v>
          </cell>
          <cell r="AK231" t="str">
            <v>医学系研究科・医学部・医学部附属病院</v>
          </cell>
          <cell r="AL231" t="str">
            <v>加藤 久美子</v>
          </cell>
          <cell r="AM231" t="str">
            <v>附属病院 眼科</v>
          </cell>
          <cell r="AN231" t="str">
            <v>講師</v>
          </cell>
          <cell r="AO231" t="str">
            <v>2016年05月09日（有効期限切れ）</v>
          </cell>
          <cell r="AP231" t="str">
            <v>2024年08月19日</v>
          </cell>
          <cell r="AQ231" t="str">
            <v>近藤 峰生,永嶋 竜之介,加島 悠然,水元 啓太郎,百瀬 真由美</v>
          </cell>
          <cell r="AR231" t="str">
            <v>医学系研究科 臨床医学系講座,附属病院 リハビリテーション部,医学系研究科 臨床医学系講座,附属病院 眼科,附属病院 リハビリテーション部</v>
          </cell>
          <cell r="AS231" t="str">
            <v>大学院担当教授,視能訓練士,助教,医員,視能訓練士</v>
          </cell>
          <cell r="AT231" t="str">
            <v>2016年06月13日（有効期限切れ）,未受講,未受講,未受講,未受講</v>
          </cell>
          <cell r="AU231" t="str">
            <v>2024年09月02日,2025年01月08日,2024年08月20日,2024年04月30日,2024年12月26日</v>
          </cell>
          <cell r="BA231" t="str">
            <v>加藤 久美子</v>
          </cell>
          <cell r="BB231" t="str">
            <v>附属病院 眼科</v>
          </cell>
          <cell r="BC231" t="str">
            <v>講師</v>
          </cell>
          <cell r="BD231" t="str">
            <v>附属病院 眼科</v>
          </cell>
          <cell r="BF231" t="str">
            <v>〇</v>
          </cell>
          <cell r="BG231">
            <v>46477</v>
          </cell>
          <cell r="BK231" t="str">
            <v>〇</v>
          </cell>
          <cell r="BL231" t="str">
            <v>-</v>
          </cell>
          <cell r="BM231">
            <v>20000</v>
          </cell>
          <cell r="BN231"/>
          <cell r="BO231"/>
          <cell r="BP231"/>
          <cell r="BQ231"/>
          <cell r="BR231"/>
          <cell r="BS231"/>
          <cell r="BT231"/>
        </row>
        <row r="232">
          <cell r="A232">
            <v>231</v>
          </cell>
          <cell r="B232" t="str">
            <v>平山 雅浩</v>
          </cell>
          <cell r="C232" t="str">
            <v>森 美穂</v>
          </cell>
          <cell r="D232" t="str">
            <v>2025-02-033</v>
          </cell>
          <cell r="E232" t="str">
            <v>H2025-033</v>
          </cell>
          <cell r="F232" t="str">
            <v>附属病院倫理委員会</v>
          </cell>
          <cell r="G232" t="str">
            <v>国立大学法人大阪大学医学部附属病院観察研究等倫理審査委員会</v>
          </cell>
          <cell r="H232" t="str">
            <v>小児心筋炎の全国後方視的実態調査研究</v>
          </cell>
          <cell r="I232">
            <v>45668.887824074074</v>
          </cell>
          <cell r="J232">
            <v>45673.417060185187</v>
          </cell>
          <cell r="K232" t="str">
            <v>澤田 博文</v>
          </cell>
          <cell r="L232" t="str">
            <v>附属病院 小児・AYAがんトータルケアセンター</v>
          </cell>
          <cell r="M232" t="str">
            <v>准教授</v>
          </cell>
          <cell r="N232" t="str">
            <v>2019年04月24日（有効期限切れ）</v>
          </cell>
          <cell r="O232" t="str">
            <v>2024年04月23日</v>
          </cell>
          <cell r="P232" t="str">
            <v>平山 雅浩</v>
          </cell>
          <cell r="Q232" t="str">
            <v>医学系研究科 臨床医学系講座</v>
          </cell>
          <cell r="R232" t="str">
            <v>大学院担当教授</v>
          </cell>
          <cell r="S232" t="str">
            <v>平山 雅浩</v>
          </cell>
          <cell r="T232" t="str">
            <v>医学系研究科 臨床医学系講座</v>
          </cell>
          <cell r="U232" t="str">
            <v>大学院担当教授</v>
          </cell>
          <cell r="V232" t="str">
            <v>2017年05月08日（有効期限切れ）</v>
          </cell>
          <cell r="W232" t="str">
            <v>2024年08月28日</v>
          </cell>
          <cell r="Y232">
            <v>46843.5</v>
          </cell>
          <cell r="Z232">
            <v>45695.5</v>
          </cell>
          <cell r="AC232">
            <v>45700.5</v>
          </cell>
          <cell r="AD232" t="str">
            <v>承認</v>
          </cell>
          <cell r="AE232" t="str">
            <v>2025-02-033</v>
          </cell>
          <cell r="AF232" t="str">
            <v xml:space="preserve"> </v>
          </cell>
          <cell r="AI232" t="str">
            <v>未受講</v>
          </cell>
          <cell r="AJ232" t="str">
            <v>未受講</v>
          </cell>
          <cell r="AK232" t="str">
            <v>医学系研究科・医学部・医学部附属病院</v>
          </cell>
          <cell r="AL232" t="str">
            <v>澤田 博文</v>
          </cell>
          <cell r="AM232" t="str">
            <v>附属病院 小児・AYAがんトータルケアセンター</v>
          </cell>
          <cell r="AN232" t="str">
            <v>准教授</v>
          </cell>
          <cell r="AO232" t="str">
            <v>2019年04月24日（有効期限切れ）</v>
          </cell>
          <cell r="AP232" t="str">
            <v>2024年04月23日</v>
          </cell>
          <cell r="AQ232" t="str">
            <v>澤田 博文,三谷 義英,大橋 啓之,武岡 真美,乙部 裕,原田 智哉</v>
          </cell>
          <cell r="AR232" t="str">
            <v>附属病院 小児・AYAがんトータルケアセンター,附属病院 周産母子センター,附属病院 血管ハートセンター,附属病院 小児科,附属病院 小児科,医学部</v>
          </cell>
          <cell r="AS232" t="str">
            <v>准教授,大学院担当准教授,大学院担当助教,医員,医員,医員</v>
          </cell>
          <cell r="AT232" t="str">
            <v>2019年04月24日（有効期限切れ）,2020年10月01日（有効期限切れ）,2019年04月24日（有効期限切れ）,2020年10月01日（有効期限切れ）,未受講,未受講</v>
          </cell>
          <cell r="AU232" t="str">
            <v>2024年04月23日,2024年11月22日,2024年09月19日,2024年10月06日,2024年11月11日,2024年10月07日</v>
          </cell>
          <cell r="BA232" t="str">
            <v>澤田 博文</v>
          </cell>
          <cell r="BB232" t="str">
            <v>附属病院 小児・AYAがんトータルケアセンター</v>
          </cell>
          <cell r="BC232" t="str">
            <v>准教授</v>
          </cell>
          <cell r="BD232" t="str">
            <v>附属病院 小児科</v>
          </cell>
          <cell r="BF232" t="str">
            <v>〇</v>
          </cell>
          <cell r="BG232">
            <v>46843</v>
          </cell>
          <cell r="BL232" t="str">
            <v>-</v>
          </cell>
          <cell r="BM232">
            <v>10000</v>
          </cell>
          <cell r="BN232"/>
          <cell r="BO232"/>
          <cell r="BP232"/>
          <cell r="BQ232"/>
          <cell r="BR232"/>
          <cell r="BS232"/>
          <cell r="BT232"/>
          <cell r="BY232" t="str">
            <v>〇</v>
          </cell>
        </row>
        <row r="233">
          <cell r="A233">
            <v>232</v>
          </cell>
          <cell r="B233" t="str">
            <v>中川 勇人</v>
          </cell>
          <cell r="C233" t="str">
            <v>栗田 圭子</v>
          </cell>
          <cell r="D233" t="str">
            <v>2025-02-032</v>
          </cell>
          <cell r="E233" t="str">
            <v>未採番</v>
          </cell>
          <cell r="F233" t="str">
            <v>附属病院倫理委員会</v>
          </cell>
          <cell r="G233" t="str">
            <v>山口大学医学部附属病院人医学研究等倫理審查委嗯員会</v>
          </cell>
          <cell r="H233" t="str">
            <v>切除不能または再発胆道癌を対象としたゲムシタビン/シスプラチン/ S- 1 (GCS)療法 とゲムシタビン/シスプラチン/免疫チェックポイント阻害薬療法のランダム化比較第I I I 相 試 験 (K H B O 2 2 0 1 )</v>
          </cell>
          <cell r="I233">
            <v>45668.947789351849</v>
          </cell>
          <cell r="J233">
            <v>45672.713263888887</v>
          </cell>
          <cell r="K233" t="str">
            <v>山田 玲子</v>
          </cell>
          <cell r="L233" t="str">
            <v>附属病院 消化器・肝臓内科</v>
          </cell>
          <cell r="M233" t="str">
            <v>助教</v>
          </cell>
          <cell r="N233" t="str">
            <v>2020年10月01日（有効期限切れ）</v>
          </cell>
          <cell r="O233" t="str">
            <v>2024年09月02日</v>
          </cell>
          <cell r="P233" t="str">
            <v>中川 勇人</v>
          </cell>
          <cell r="Q233" t="str">
            <v>医学系研究科 臨床医学系講座</v>
          </cell>
          <cell r="R233" t="str">
            <v>大学院担当教授</v>
          </cell>
          <cell r="S233" t="str">
            <v>山田 玲子</v>
          </cell>
          <cell r="T233" t="str">
            <v>附属病院 消化器・肝臓内科</v>
          </cell>
          <cell r="U233" t="str">
            <v>助教</v>
          </cell>
          <cell r="V233" t="str">
            <v>2020年10月01日（有効期限切れ）</v>
          </cell>
          <cell r="W233" t="str">
            <v>2024年09月02日</v>
          </cell>
          <cell r="Y233">
            <v>47391.5</v>
          </cell>
          <cell r="Z233">
            <v>45695.5</v>
          </cell>
          <cell r="AA233"/>
          <cell r="AB233"/>
          <cell r="AC233"/>
          <cell r="AD233"/>
          <cell r="AE233" t="str">
            <v>2025-02-032</v>
          </cell>
          <cell r="AF233" t="str">
            <v>山田 玲子</v>
          </cell>
          <cell r="AG233" t="str">
            <v>附属病院 消化器・肝臓内科</v>
          </cell>
          <cell r="AH233" t="str">
            <v>助教</v>
          </cell>
          <cell r="AI233" t="str">
            <v>2020年10月01日（有効期限切れ）</v>
          </cell>
          <cell r="AJ233" t="str">
            <v>2024年09月02日</v>
          </cell>
          <cell r="AK233" t="str">
            <v>医学系研究科・医学部・医学部附属病院</v>
          </cell>
          <cell r="AL233" t="str">
            <v>山田 玲子</v>
          </cell>
          <cell r="AM233" t="str">
            <v>附属病院 消化器・肝臓内科</v>
          </cell>
          <cell r="AN233" t="str">
            <v>助教</v>
          </cell>
          <cell r="AO233" t="str">
            <v>2020年10月01日（有効期限切れ）</v>
          </cell>
          <cell r="AP233" t="str">
            <v>2024年09月02日</v>
          </cell>
          <cell r="AQ233" t="str">
            <v>田中 隆光,野瀬 賢治,三輪田 哲郎,島田 康彬</v>
          </cell>
          <cell r="AR233" t="str">
            <v>附属病院 消化器・肝臓内科,附属病院 消化器・肝臓内科,附属病院 消化器・肝臓内科,附属病院 消化器・肝臓内科</v>
          </cell>
          <cell r="AS233" t="str">
            <v>医員,医員,医員,医員</v>
          </cell>
          <cell r="AT233" t="str">
            <v>未受講,未受講,未受講,未受講</v>
          </cell>
          <cell r="AU233" t="str">
            <v>2024年02月01日（有効期限切れ）,2024年10月04日,2024年04月26日,2024年05月05日</v>
          </cell>
          <cell r="AV233"/>
          <cell r="AW233"/>
          <cell r="AX233"/>
          <cell r="AY233"/>
          <cell r="AZ233"/>
          <cell r="BA233" t="str">
            <v>濱田 康彦</v>
          </cell>
          <cell r="BB233" t="str">
            <v>附属病院 光学医療診療部</v>
          </cell>
          <cell r="BC233" t="str">
            <v>講師</v>
          </cell>
          <cell r="BD233" t="str">
            <v>附属病院 消化器・肝臓内科</v>
          </cell>
          <cell r="BE233"/>
          <cell r="BF233" t="str">
            <v>〇</v>
          </cell>
          <cell r="BG233">
            <v>47391</v>
          </cell>
          <cell r="BH233"/>
          <cell r="BI233"/>
          <cell r="BJ233"/>
          <cell r="BK233" t="str">
            <v>〇</v>
          </cell>
          <cell r="BL233" t="str">
            <v>-</v>
          </cell>
          <cell r="BM233">
            <v>20000</v>
          </cell>
          <cell r="BN233"/>
          <cell r="BO233"/>
          <cell r="BP233"/>
          <cell r="BQ233"/>
          <cell r="BR233"/>
          <cell r="BS233"/>
          <cell r="BT233"/>
          <cell r="BV233"/>
          <cell r="BY233" t="str">
            <v>〇</v>
          </cell>
        </row>
        <row r="234">
          <cell r="A234">
            <v>233</v>
          </cell>
          <cell r="B234" t="str">
            <v>平山 雅浩</v>
          </cell>
          <cell r="C234" t="str">
            <v>森田 尚子</v>
          </cell>
          <cell r="D234" t="str">
            <v>2025-02-083</v>
          </cell>
          <cell r="E234" t="str">
            <v>未採番</v>
          </cell>
          <cell r="F234" t="str">
            <v>附属病院倫理委員会</v>
          </cell>
          <cell r="H234" t="str">
            <v>負荷ダイナミックCTのフラクタル解析が経皮的冠動脈形成術の心筋虚血改善効果の予測に有用かを検討する後ろ向き多機関研究</v>
          </cell>
          <cell r="I234">
            <v>45671.416041666664</v>
          </cell>
          <cell r="J234">
            <v>45674.558692129627</v>
          </cell>
          <cell r="K234" t="str">
            <v>髙藤 雅史</v>
          </cell>
          <cell r="L234" t="str">
            <v>附属病院 臨床研究開発センター</v>
          </cell>
          <cell r="M234" t="str">
            <v>助教</v>
          </cell>
          <cell r="N234" t="str">
            <v>未受講</v>
          </cell>
          <cell r="O234" t="str">
            <v>2024年10月10日</v>
          </cell>
          <cell r="P234" t="str">
            <v>佐久間 肇</v>
          </cell>
          <cell r="Q234" t="str">
            <v>附属病院 放射線科</v>
          </cell>
          <cell r="R234" t="str">
            <v>診療等従事者</v>
          </cell>
          <cell r="S234" t="str">
            <v>北川 覚也</v>
          </cell>
          <cell r="T234" t="str">
            <v>みえの未来図共創機構</v>
          </cell>
          <cell r="U234" t="str">
            <v>教授</v>
          </cell>
          <cell r="V234" t="str">
            <v>2020年10月01日（有効期限切れ）</v>
          </cell>
          <cell r="W234" t="str">
            <v>2024年09月10日</v>
          </cell>
          <cell r="Y234">
            <v>46477.5</v>
          </cell>
          <cell r="Z234">
            <v>45706.5</v>
          </cell>
          <cell r="AE234" t="str">
            <v>2025-02-083</v>
          </cell>
          <cell r="AF234" t="str">
            <v xml:space="preserve"> </v>
          </cell>
          <cell r="AI234" t="str">
            <v>未受講</v>
          </cell>
          <cell r="AJ234" t="str">
            <v>未受講</v>
          </cell>
          <cell r="AK234" t="str">
            <v>医学系研究科・医学部・医学部附属病院</v>
          </cell>
          <cell r="AL234" t="str">
            <v>北川 覚也</v>
          </cell>
          <cell r="AM234" t="str">
            <v>みえの未来図共創機構</v>
          </cell>
          <cell r="AN234" t="str">
            <v>教授</v>
          </cell>
          <cell r="AO234" t="str">
            <v>2020年10月01日（有効期限切れ）</v>
          </cell>
          <cell r="AP234" t="str">
            <v>2024年09月10日</v>
          </cell>
          <cell r="AQ234" t="str">
            <v>佐久間 肇,北川 覚也,中村 哲士,石田 正樹,土肥 薫,栗田 泰郎,髙藤 雅史,粉川 嵩規,吉川 利弥,荒木 俊,橋本 直起,伊藤 絵,山口 慎太朗,藤田 美優子,ミヒャレク フロリアン</v>
          </cell>
          <cell r="AR234" t="str">
            <v>附属病院 放射線科,みえの未来図共創機構,医学系研究科 先進画像診断学講座,医学系研究科 臨床医学系講座,医学系研究科 臨床医学系講座,附属病院 循環器内科,附属病院 臨床研究開発センター,附属病院 放射線部,附属病院 放射線科,附属病院 放射線部,附属病院 放射線科,附属病院 放射線診断科,附属病院 放射線科,附属病院 放射線科,医学系研究科 先進画像診断学講座</v>
          </cell>
          <cell r="AS234" t="str">
            <v>診療等従事者,教授,准教授,大学院担当准教授,大学院担当教授,准教授,助教,医員,医員,医員,医員,診療等従事者,診療等従事者,診療等従事者,准教授</v>
          </cell>
          <cell r="AT234" t="str">
            <v>2020年10月01日（有効期限切れ）,2020年10月01日（有効期限切れ）,2020年10月01日（有効期限切れ）,2020年10月01日（有効期限切れ）,2020年10月01日（有効期限切れ）,2016年05月19日（有効期限切れ）,未受講,2020年10月01日（有効期限切れ）,未受講,2020年10月01日（有効期限切れ）,未受講,2020年10月01日（有効期限切れ）,未受講,未受講,未受講</v>
          </cell>
          <cell r="AU234" t="str">
            <v>2024年09月20日,2024年09月10日,2024年08月20日,2024年10月10日,2024年09月11日,2024年10月09日,2024年10月10日,2024年10月31日,2024年10月11日,2024年10月03日,2024年08月27日,2024年11月28日,2024年10月31日,2024年10月17日,2025年01月14日</v>
          </cell>
          <cell r="BA234" t="str">
            <v>久保岡 牧子</v>
          </cell>
          <cell r="BB234" t="str">
            <v>附属病院 Aiセンター</v>
          </cell>
          <cell r="BC234" t="str">
            <v>助教</v>
          </cell>
          <cell r="BD234" t="str">
            <v>附属病院 放射線科</v>
          </cell>
          <cell r="BF234" t="str">
            <v>〇</v>
          </cell>
          <cell r="BG234">
            <v>46477</v>
          </cell>
          <cell r="BL234" t="str">
            <v>-</v>
          </cell>
          <cell r="BM234">
            <v>10000</v>
          </cell>
          <cell r="BN234"/>
          <cell r="BO234"/>
          <cell r="BP234"/>
          <cell r="BQ234"/>
          <cell r="BR234"/>
          <cell r="BS234"/>
          <cell r="BT234"/>
        </row>
        <row r="235">
          <cell r="A235">
            <v>234</v>
          </cell>
          <cell r="B235" t="str">
            <v>井上 貴博</v>
          </cell>
          <cell r="C235" t="str">
            <v>上野 千有紀</v>
          </cell>
          <cell r="D235" t="str">
            <v>2025-02-040</v>
          </cell>
          <cell r="E235" t="str">
            <v>H2025-040</v>
          </cell>
          <cell r="F235" t="str">
            <v>附属病院倫理委員会</v>
          </cell>
          <cell r="G235" t="str">
            <v>京都大学大学院医学研究科・医学部 及び医学部附属病院医の倫理委員会</v>
          </cell>
          <cell r="H235" t="str">
            <v>複合免疫療法時代の切除不能尿路上皮癌の治療に関する多機関共同観察研究</v>
          </cell>
          <cell r="I235">
            <v>45671.809351851851</v>
          </cell>
          <cell r="J235">
            <v>45691.745625000003</v>
          </cell>
          <cell r="K235" t="str">
            <v>杉野 友亮</v>
          </cell>
          <cell r="L235" t="str">
            <v>医学系研究科 臨床医学系講座</v>
          </cell>
          <cell r="M235" t="str">
            <v>助教</v>
          </cell>
          <cell r="N235" t="str">
            <v>2020年10月01日（有効期限切れ）</v>
          </cell>
          <cell r="O235" t="str">
            <v>2025年01月27日</v>
          </cell>
          <cell r="P235" t="str">
            <v>井上 貴博</v>
          </cell>
          <cell r="Q235" t="str">
            <v>医学系研究科 臨床医学系講座</v>
          </cell>
          <cell r="R235" t="str">
            <v>大学院担当教授</v>
          </cell>
          <cell r="S235" t="str">
            <v>井上 貴博</v>
          </cell>
          <cell r="T235" t="str">
            <v>医学系研究科 臨床医学系講座</v>
          </cell>
          <cell r="U235" t="str">
            <v>大学院担当教授</v>
          </cell>
          <cell r="V235" t="str">
            <v>未受講</v>
          </cell>
          <cell r="W235" t="str">
            <v>2024年11月05日</v>
          </cell>
          <cell r="Y235">
            <v>47573.5</v>
          </cell>
          <cell r="Z235">
            <v>45695.5</v>
          </cell>
          <cell r="AC235">
            <v>45706.5</v>
          </cell>
          <cell r="AD235" t="str">
            <v>承認</v>
          </cell>
          <cell r="AE235" t="str">
            <v>2025-02-040</v>
          </cell>
          <cell r="AF235" t="str">
            <v xml:space="preserve"> </v>
          </cell>
          <cell r="AI235" t="str">
            <v>未受講</v>
          </cell>
          <cell r="AJ235" t="str">
            <v>未受講</v>
          </cell>
          <cell r="AK235" t="str">
            <v>医学系研究科・医学部・医学部附属病院</v>
          </cell>
          <cell r="AL235" t="str">
            <v>杉野 友亮</v>
          </cell>
          <cell r="AM235" t="str">
            <v>医学系研究科 臨床医学系講座</v>
          </cell>
          <cell r="AN235" t="str">
            <v>助教</v>
          </cell>
          <cell r="AO235" t="str">
            <v>2020年10月01日（有効期限切れ）</v>
          </cell>
          <cell r="AP235" t="str">
            <v>2025年01月27日</v>
          </cell>
          <cell r="AQ235" t="str">
            <v>杉野 友亮</v>
          </cell>
          <cell r="AR235" t="str">
            <v>医学系研究科 臨床医学系講座</v>
          </cell>
          <cell r="AS235" t="str">
            <v>助教</v>
          </cell>
          <cell r="AT235" t="str">
            <v>2020年10月01日（有効期限切れ）</v>
          </cell>
          <cell r="AU235" t="str">
            <v>2025年01月27日</v>
          </cell>
          <cell r="BA235" t="str">
            <v>東 真一郎</v>
          </cell>
          <cell r="BB235" t="str">
            <v>附属病院 腎泌尿器外科</v>
          </cell>
          <cell r="BC235" t="str">
            <v>助教</v>
          </cell>
          <cell r="BD235" t="str">
            <v>附属病院 腎泌尿器外科</v>
          </cell>
          <cell r="BF235" t="str">
            <v>〇</v>
          </cell>
          <cell r="BG235">
            <v>47573</v>
          </cell>
          <cell r="BL235" t="str">
            <v>-</v>
          </cell>
          <cell r="BM235">
            <v>10000</v>
          </cell>
          <cell r="BN235"/>
          <cell r="BO235"/>
          <cell r="BP235"/>
          <cell r="BQ235"/>
          <cell r="BR235"/>
          <cell r="BS235"/>
          <cell r="BT235"/>
        </row>
        <row r="236">
          <cell r="A236">
            <v>235</v>
          </cell>
          <cell r="B236" t="str">
            <v>中島 亜矢子</v>
          </cell>
          <cell r="C236" t="str">
            <v>田矢 香理</v>
          </cell>
          <cell r="D236">
            <v>0</v>
          </cell>
          <cell r="E236" t="str">
            <v>未採番</v>
          </cell>
          <cell r="F236" t="str">
            <v>附属病院倫理委員会</v>
          </cell>
          <cell r="H236" t="str">
            <v>活動性全身性エリテマトーデスにおける寛解達成とその維持に関連する背景因子および中枢神経病変バイオマーカー樹立に関する多機関共同観察研究 ―ALBUM study―</v>
          </cell>
          <cell r="I236">
            <v>45675.341840277775</v>
          </cell>
          <cell r="J236">
            <v>45685.62877314815</v>
          </cell>
          <cell r="K236" t="str">
            <v>有沼 良幸</v>
          </cell>
          <cell r="L236" t="str">
            <v>附属病院 リウマチ・膠原病センター</v>
          </cell>
          <cell r="M236" t="str">
            <v>准教授</v>
          </cell>
          <cell r="N236" t="str">
            <v>未受講</v>
          </cell>
          <cell r="O236" t="str">
            <v>2024年08月19日</v>
          </cell>
          <cell r="P236" t="str">
            <v>中島 亜矢子</v>
          </cell>
          <cell r="Q236" t="str">
            <v>附属病院 リウマチ・膠原病センター</v>
          </cell>
          <cell r="R236" t="str">
            <v>教授</v>
          </cell>
          <cell r="S236" t="str">
            <v>有沼 良幸</v>
          </cell>
          <cell r="T236" t="str">
            <v>附属病院 リウマチ・膠原病センター</v>
          </cell>
          <cell r="U236" t="str">
            <v>准教授</v>
          </cell>
          <cell r="V236" t="str">
            <v>未受講</v>
          </cell>
          <cell r="W236" t="str">
            <v>2024年08月19日</v>
          </cell>
          <cell r="Y236">
            <v>49309.5</v>
          </cell>
          <cell r="Z236"/>
          <cell r="AF236" t="str">
            <v xml:space="preserve"> </v>
          </cell>
          <cell r="AI236" t="str">
            <v>未受講</v>
          </cell>
          <cell r="AJ236" t="str">
            <v>未受講</v>
          </cell>
          <cell r="AK236" t="str">
            <v>医学系研究科・医学部・医学部附属病院</v>
          </cell>
          <cell r="AL236" t="str">
            <v>有沼 良幸</v>
          </cell>
          <cell r="AM236" t="str">
            <v>附属病院 リウマチ・膠原病センター</v>
          </cell>
          <cell r="AN236" t="str">
            <v>准教授</v>
          </cell>
          <cell r="AO236" t="str">
            <v>未受講</v>
          </cell>
          <cell r="AP236" t="str">
            <v>2024年08月19日</v>
          </cell>
          <cell r="AQ236" t="str">
            <v>杉谷 直大,片山 鑑,中島 亜矢子,伊藤 有平,三井 安沙子,有沼 良幸</v>
          </cell>
          <cell r="AR236" t="str">
            <v>附属病院 リウマチ・膠原病センター,附属病院 血液浄化療法部,附属病院 リウマチ・膠原病センター,附属病院 リウマチ・膠原病センター,附属病院 リウマチ・膠原病センター,附属病院 リウマチ・膠原病センター</v>
          </cell>
          <cell r="AS236" t="str">
            <v>大学院担当助教,准教授,教授,助教,医員,准教授</v>
          </cell>
          <cell r="AT236" t="str">
            <v>未受講,2020年10月01日（有効期限切れ）,2020年10月01日（有効期限切れ）,2020年10月01日（有効期限切れ）,未受講,未受講</v>
          </cell>
          <cell r="AU236" t="str">
            <v>2024年09月24日,2024年10月25日,2024年09月24日,2024年08月22日,2024年10月02日,2024年08月19日</v>
          </cell>
          <cell r="BA236" t="str">
            <v>田矢 香理</v>
          </cell>
          <cell r="BB236" t="str">
            <v>附属病院 リウマチ・膠原病センター</v>
          </cell>
          <cell r="BC236" t="str">
            <v>非常勤職員</v>
          </cell>
          <cell r="BD236" t="str">
            <v>附属病院 リウマチ・膠原病センター</v>
          </cell>
          <cell r="BF236" t="str">
            <v>〇</v>
          </cell>
          <cell r="BG236">
            <v>49309</v>
          </cell>
          <cell r="BL236" t="str">
            <v>-</v>
          </cell>
          <cell r="BM236">
            <v>10000</v>
          </cell>
          <cell r="BN236"/>
          <cell r="BO236"/>
          <cell r="BP236"/>
          <cell r="BQ236"/>
          <cell r="BR236"/>
          <cell r="BS236"/>
          <cell r="BT236"/>
          <cell r="BZ236" t="str">
            <v>〇</v>
          </cell>
        </row>
        <row r="237">
          <cell r="A237">
            <v>236</v>
          </cell>
          <cell r="B237" t="str">
            <v>岩本 卓也</v>
          </cell>
          <cell r="C237" t="str">
            <v>栗田 沙由美</v>
          </cell>
          <cell r="D237" t="str">
            <v>2025-02-036</v>
          </cell>
          <cell r="E237" t="str">
            <v>H2025-036</v>
          </cell>
          <cell r="F237" t="str">
            <v>附属病院倫理委員会</v>
          </cell>
          <cell r="G237" t="str">
            <v>愛知医科大学医学部倫理委員会</v>
          </cell>
          <cell r="H237" t="str">
            <v>四学会合同抗菌薬感受性サーベイランス ―産婦人科領域感染症―</v>
          </cell>
          <cell r="I237">
            <v>45677.596539351849</v>
          </cell>
          <cell r="J237">
            <v>45679.689131944448</v>
          </cell>
          <cell r="K237" t="str">
            <v>加藤 秀雄</v>
          </cell>
          <cell r="L237" t="str">
            <v>附属病院 薬剤部</v>
          </cell>
          <cell r="M237" t="str">
            <v>准教授</v>
          </cell>
          <cell r="N237" t="str">
            <v>未受講</v>
          </cell>
          <cell r="O237" t="str">
            <v>2024年08月19日</v>
          </cell>
          <cell r="P237" t="str">
            <v>岩本 卓也</v>
          </cell>
          <cell r="Q237" t="str">
            <v>附属病院 薬剤部</v>
          </cell>
          <cell r="R237" t="str">
            <v>教授</v>
          </cell>
          <cell r="S237" t="str">
            <v>加藤 秀雄</v>
          </cell>
          <cell r="T237" t="str">
            <v>附属病院 薬剤部</v>
          </cell>
          <cell r="U237" t="str">
            <v>准教授</v>
          </cell>
          <cell r="V237" t="str">
            <v>未受講</v>
          </cell>
          <cell r="W237" t="str">
            <v>2024年08月19日</v>
          </cell>
          <cell r="Y237">
            <v>46477.5</v>
          </cell>
          <cell r="Z237">
            <v>45695.5</v>
          </cell>
          <cell r="AC237">
            <v>45705.5</v>
          </cell>
          <cell r="AD237" t="str">
            <v>承認</v>
          </cell>
          <cell r="AE237" t="str">
            <v>2025-02-036</v>
          </cell>
          <cell r="AF237" t="str">
            <v xml:space="preserve"> </v>
          </cell>
          <cell r="AI237" t="str">
            <v>未受講</v>
          </cell>
          <cell r="AJ237" t="str">
            <v>未受講</v>
          </cell>
          <cell r="AK237" t="str">
            <v>医学系研究科・医学部・医学部附属病院</v>
          </cell>
          <cell r="AL237" t="str">
            <v>加藤 秀雄</v>
          </cell>
          <cell r="AM237" t="str">
            <v>附属病院 薬剤部</v>
          </cell>
          <cell r="AN237" t="str">
            <v>准教授</v>
          </cell>
          <cell r="AO237" t="str">
            <v>未受講</v>
          </cell>
          <cell r="AP237" t="str">
            <v>2024年08月19日</v>
          </cell>
          <cell r="AQ237" t="str">
            <v>杉本 和史,鳥谷部 邦明,玉石 雄也</v>
          </cell>
          <cell r="AR237" t="str">
            <v>附属病院 検査部,附属病院 高度生殖医療センター,附属病院 産科婦人科</v>
          </cell>
          <cell r="AS237" t="str">
            <v>教授,助教,助教</v>
          </cell>
          <cell r="AT237" t="str">
            <v>2020年10月01日（有効期限切れ）,2020年10月01日（有効期限切れ）,未受講</v>
          </cell>
          <cell r="AU237" t="str">
            <v>2024年09月03日,2024年08月30日,2024年08月20日</v>
          </cell>
          <cell r="BA237" t="str">
            <v>加藤 秀雄</v>
          </cell>
          <cell r="BB237" t="str">
            <v>附属病院 薬剤部</v>
          </cell>
          <cell r="BC237" t="str">
            <v>准教授</v>
          </cell>
          <cell r="BD237" t="str">
            <v>附属病院 薬剤部</v>
          </cell>
          <cell r="BF237" t="str">
            <v>〇</v>
          </cell>
          <cell r="BG237">
            <v>46477</v>
          </cell>
          <cell r="BL237" t="str">
            <v>-</v>
          </cell>
          <cell r="BM237">
            <v>10000</v>
          </cell>
          <cell r="BN237"/>
          <cell r="BO237"/>
          <cell r="BP237"/>
          <cell r="BQ237"/>
          <cell r="BR237"/>
          <cell r="BS237"/>
          <cell r="BT237"/>
          <cell r="BY237" t="str">
            <v>〇</v>
          </cell>
          <cell r="BZ237" t="str">
            <v>〇</v>
          </cell>
        </row>
        <row r="238">
          <cell r="A238">
            <v>237</v>
          </cell>
          <cell r="B238" t="str">
            <v>山中 恵一</v>
          </cell>
          <cell r="C238" t="str">
            <v>西川 美佳</v>
          </cell>
          <cell r="D238">
            <v>0</v>
          </cell>
          <cell r="E238" t="str">
            <v>未採番</v>
          </cell>
          <cell r="F238" t="str">
            <v>附属病院倫理委員会</v>
          </cell>
          <cell r="H238" t="str">
            <v>日本紅斑熱非流行地における住民の抗Rickettsia抗体保有率の調査</v>
          </cell>
          <cell r="I238">
            <v>45677.615034722221</v>
          </cell>
          <cell r="J238">
            <v>45686.408425925925</v>
          </cell>
          <cell r="K238" t="str">
            <v>近藤 誠</v>
          </cell>
          <cell r="L238" t="str">
            <v>附属病院 皮膚科</v>
          </cell>
          <cell r="M238" t="str">
            <v>講師</v>
          </cell>
          <cell r="N238" t="str">
            <v>2020年10月01日（有効期限切れ）</v>
          </cell>
          <cell r="O238" t="str">
            <v>2025年01月20日</v>
          </cell>
          <cell r="P238" t="str">
            <v>山中 恵一</v>
          </cell>
          <cell r="Q238" t="str">
            <v>医学系研究科 臨床医学系講座</v>
          </cell>
          <cell r="R238" t="str">
            <v>大学院担当教授</v>
          </cell>
          <cell r="S238" t="str">
            <v>近藤 誠</v>
          </cell>
          <cell r="T238" t="str">
            <v>附属病院 皮膚科</v>
          </cell>
          <cell r="U238" t="str">
            <v>講師</v>
          </cell>
          <cell r="V238" t="str">
            <v>2020年10月01日（有効期限切れ）</v>
          </cell>
          <cell r="W238" t="str">
            <v>2025年01月20日</v>
          </cell>
          <cell r="Y238">
            <v>47848.5</v>
          </cell>
          <cell r="Z238"/>
          <cell r="AF238" t="str">
            <v xml:space="preserve"> </v>
          </cell>
          <cell r="AI238" t="str">
            <v>未受講</v>
          </cell>
          <cell r="AJ238" t="str">
            <v>未受講</v>
          </cell>
          <cell r="AK238" t="str">
            <v>医学系研究科・医学部・医学部附属病院</v>
          </cell>
          <cell r="AL238" t="str">
            <v>近藤 誠</v>
          </cell>
          <cell r="AM238" t="str">
            <v>附属病院 皮膚科</v>
          </cell>
          <cell r="AN238" t="str">
            <v>講師</v>
          </cell>
          <cell r="AO238" t="str">
            <v>2020年10月01日（有効期限切れ）</v>
          </cell>
          <cell r="AP238" t="str">
            <v>2025年01月20日</v>
          </cell>
          <cell r="AQ238" t="str">
            <v>山中 恵一</v>
          </cell>
          <cell r="AR238" t="str">
            <v>医学系研究科 臨床医学系講座</v>
          </cell>
          <cell r="AS238" t="str">
            <v>大学院担当教授</v>
          </cell>
          <cell r="AT238" t="str">
            <v>2019年04月24日（有効期限切れ）</v>
          </cell>
          <cell r="AU238" t="str">
            <v>2024年09月03日</v>
          </cell>
          <cell r="BA238" t="str">
            <v>波部 幸司</v>
          </cell>
          <cell r="BB238" t="str">
            <v>医学系研究科 臨床医学系講座</v>
          </cell>
          <cell r="BC238" t="str">
            <v>准教授</v>
          </cell>
          <cell r="BD238" t="str">
            <v>附属病院 皮膚科</v>
          </cell>
          <cell r="BF238" t="str">
            <v>〇</v>
          </cell>
          <cell r="BG238">
            <v>47848</v>
          </cell>
          <cell r="BL238" t="str">
            <v>-</v>
          </cell>
          <cell r="BM238">
            <v>10000</v>
          </cell>
          <cell r="BN238"/>
          <cell r="BO238"/>
          <cell r="BP238"/>
          <cell r="BQ238"/>
          <cell r="BR238"/>
          <cell r="BS238"/>
          <cell r="BT238"/>
        </row>
        <row r="239">
          <cell r="A239">
            <v>238</v>
          </cell>
          <cell r="B239" t="str">
            <v>中川 勇人</v>
          </cell>
          <cell r="C239" t="str">
            <v>栗田 圭子</v>
          </cell>
          <cell r="D239" t="str">
            <v>2025-02-037</v>
          </cell>
          <cell r="E239" t="str">
            <v>未採番</v>
          </cell>
          <cell r="F239" t="str">
            <v>附属病院倫理委員会</v>
          </cell>
          <cell r="H239" t="str">
            <v>ガイドワイヤー誘導式大型生検鉗子を用いた悪性胆管狭窄に対する経乳頭的な胆管生検の前向き観察研究</v>
          </cell>
          <cell r="I239">
            <v>45677.648287037038</v>
          </cell>
          <cell r="J239">
            <v>45680.595879629633</v>
          </cell>
          <cell r="K239" t="str">
            <v>三輪田 哲郎</v>
          </cell>
          <cell r="L239" t="str">
            <v>附属病院 消化器・肝臓内科</v>
          </cell>
          <cell r="M239" t="str">
            <v>医員</v>
          </cell>
          <cell r="N239" t="str">
            <v>未受講</v>
          </cell>
          <cell r="O239" t="str">
            <v>2024年04月26日</v>
          </cell>
          <cell r="P239" t="str">
            <v>中川 勇人</v>
          </cell>
          <cell r="Q239" t="str">
            <v>医学系研究科 臨床医学系講座</v>
          </cell>
          <cell r="R239" t="str">
            <v>大学院担当教授</v>
          </cell>
          <cell r="S239" t="str">
            <v>山田 玲子</v>
          </cell>
          <cell r="T239" t="str">
            <v>附属病院 消化器・肝臓内科</v>
          </cell>
          <cell r="U239" t="str">
            <v>助教</v>
          </cell>
          <cell r="V239" t="str">
            <v>2020年10月01日（有効期限切れ）</v>
          </cell>
          <cell r="W239" t="str">
            <v>2024年09月02日</v>
          </cell>
          <cell r="Y239">
            <v>46356.5</v>
          </cell>
          <cell r="Z239">
            <v>45695.5</v>
          </cell>
          <cell r="AE239" t="str">
            <v>2025-02-037</v>
          </cell>
          <cell r="AF239" t="str">
            <v xml:space="preserve"> </v>
          </cell>
          <cell r="AI239" t="str">
            <v>未受講</v>
          </cell>
          <cell r="AJ239" t="str">
            <v>未受講</v>
          </cell>
          <cell r="AK239" t="str">
            <v>医学系研究科・医学部・医学部附属病院</v>
          </cell>
          <cell r="AL239" t="str">
            <v>山田 玲子</v>
          </cell>
          <cell r="AM239" t="str">
            <v>附属病院 消化器・肝臓内科</v>
          </cell>
          <cell r="AN239" t="str">
            <v>助教</v>
          </cell>
          <cell r="AO239" t="str">
            <v>2020年10月01日（有効期限切れ）</v>
          </cell>
          <cell r="AP239" t="str">
            <v>2024年09月02日</v>
          </cell>
          <cell r="AQ239" t="str">
            <v>田中 隆光,野瀬 賢治,三輪田 哲郎,島田 康彬</v>
          </cell>
          <cell r="AR239" t="str">
            <v>附属病院 消化器・肝臓内科,附属病院 消化器・肝臓内科,附属病院 消化器・肝臓内科,附属病院 消化器・肝臓内科</v>
          </cell>
          <cell r="AS239" t="str">
            <v>医員,医員,医員,医員</v>
          </cell>
          <cell r="AT239" t="str">
            <v>未受講,未受講,未受講,未受講</v>
          </cell>
          <cell r="AU239" t="str">
            <v>2024年02月01日（有効期限切れ）,2024年10月04日,2024年04月26日,2024年05月05日</v>
          </cell>
          <cell r="BA239" t="str">
            <v>三輪田 哲郎</v>
          </cell>
          <cell r="BB239" t="str">
            <v>附属病院 消化器・肝臓内科</v>
          </cell>
          <cell r="BC239" t="str">
            <v>医員</v>
          </cell>
          <cell r="BD239" t="str">
            <v>附属病院 消化器・肝臓内科</v>
          </cell>
          <cell r="BF239" t="str">
            <v>〇</v>
          </cell>
          <cell r="BG239">
            <v>46356</v>
          </cell>
          <cell r="BL239" t="str">
            <v>-</v>
          </cell>
          <cell r="BM239">
            <v>10000</v>
          </cell>
          <cell r="BN239"/>
          <cell r="BO239"/>
          <cell r="BP239"/>
          <cell r="BQ239"/>
          <cell r="BR239"/>
          <cell r="BS239"/>
          <cell r="BT239"/>
        </row>
        <row r="240">
          <cell r="A240">
            <v>239</v>
          </cell>
          <cell r="B240" t="str">
            <v>市川 泰崇</v>
          </cell>
          <cell r="C240" t="str">
            <v>森田 尚子</v>
          </cell>
          <cell r="D240" t="str">
            <v>2025-02-039</v>
          </cell>
          <cell r="E240" t="str">
            <v>H2025-038</v>
          </cell>
          <cell r="F240" t="str">
            <v>附属病院倫理委員会</v>
          </cell>
          <cell r="G240" t="str">
            <v>名古屋市立大学医学系研究倫理審査委員会</v>
          </cell>
          <cell r="H240" t="str">
            <v>胸腺癌に対する放射線治療の予後解析：多施設共同後ろ向き観察研究</v>
          </cell>
          <cell r="I240">
            <v>45678.665995370371</v>
          </cell>
          <cell r="J240">
            <v>45686.375150462962</v>
          </cell>
          <cell r="K240" t="str">
            <v>高田 彰憲</v>
          </cell>
          <cell r="L240" t="str">
            <v>附属病院 放射線科</v>
          </cell>
          <cell r="M240" t="str">
            <v>講師</v>
          </cell>
          <cell r="N240" t="str">
            <v>2020年10月01日（有効期限切れ）</v>
          </cell>
          <cell r="O240" t="str">
            <v>2024年08月26日</v>
          </cell>
          <cell r="P240" t="str">
            <v>市川 泰崇</v>
          </cell>
          <cell r="Q240" t="str">
            <v>附属病院 放射線部</v>
          </cell>
          <cell r="R240" t="str">
            <v>准教授</v>
          </cell>
          <cell r="S240" t="str">
            <v>野本 由人</v>
          </cell>
          <cell r="T240" t="str">
            <v>医学系研究科</v>
          </cell>
          <cell r="U240" t="str">
            <v>大学院担当教授</v>
          </cell>
          <cell r="V240" t="str">
            <v>2020年10月01日（有効期限切れ）</v>
          </cell>
          <cell r="W240" t="str">
            <v>2024年08月19日</v>
          </cell>
          <cell r="Y240">
            <v>46387.5</v>
          </cell>
          <cell r="Z240">
            <v>45695.5</v>
          </cell>
          <cell r="AC240">
            <v>45706.5</v>
          </cell>
          <cell r="AD240" t="str">
            <v>承認</v>
          </cell>
          <cell r="AE240" t="str">
            <v>2025-02-039</v>
          </cell>
          <cell r="AF240" t="str">
            <v xml:space="preserve"> </v>
          </cell>
          <cell r="AI240" t="str">
            <v>未受講</v>
          </cell>
          <cell r="AJ240" t="str">
            <v>未受講</v>
          </cell>
          <cell r="AK240" t="str">
            <v>他の臨床研究機関（学外）</v>
          </cell>
          <cell r="AL240" t="str">
            <v>高田 彰憲</v>
          </cell>
          <cell r="AM240" t="str">
            <v>附属病院 放射線科</v>
          </cell>
          <cell r="AN240" t="str">
            <v>講師</v>
          </cell>
          <cell r="AO240" t="str">
            <v>2020年10月01日（有効期限切れ）</v>
          </cell>
          <cell r="AP240" t="str">
            <v>2024年08月26日</v>
          </cell>
          <cell r="AQ240" t="str">
            <v>高田 彰憲</v>
          </cell>
          <cell r="AR240" t="str">
            <v>附属病院 放射線科</v>
          </cell>
          <cell r="AS240" t="str">
            <v>講師</v>
          </cell>
          <cell r="AT240" t="str">
            <v>2020年10月01日（有効期限切れ）</v>
          </cell>
          <cell r="AU240" t="str">
            <v>2024年08月26日</v>
          </cell>
          <cell r="BA240" t="str">
            <v>高田 彰憲</v>
          </cell>
          <cell r="BB240" t="str">
            <v>附属病院 放射線科</v>
          </cell>
          <cell r="BC240" t="str">
            <v>講師</v>
          </cell>
          <cell r="BD240" t="str">
            <v>附属病院 放射線科</v>
          </cell>
          <cell r="BF240" t="str">
            <v>〇</v>
          </cell>
          <cell r="BG240">
            <v>46387</v>
          </cell>
          <cell r="BL240" t="str">
            <v>-</v>
          </cell>
          <cell r="BM240">
            <v>10000</v>
          </cell>
          <cell r="BN240"/>
          <cell r="BO240"/>
          <cell r="BP240"/>
          <cell r="BQ240"/>
          <cell r="BR240"/>
          <cell r="BS240"/>
          <cell r="BT240"/>
        </row>
        <row r="241">
          <cell r="A241">
            <v>240</v>
          </cell>
          <cell r="B241" t="str">
            <v>中川 勇人</v>
          </cell>
          <cell r="C241" t="str">
            <v>栗田 圭子</v>
          </cell>
          <cell r="D241" t="str">
            <v>2025-02-035</v>
          </cell>
          <cell r="E241" t="str">
            <v>H2025-035</v>
          </cell>
          <cell r="F241" t="str">
            <v>附属病院倫理委員会</v>
          </cell>
          <cell r="G241" t="str">
            <v>国立研究開発法人国立がん研究センター研究倫理審査委員会</v>
          </cell>
          <cell r="H241" t="str">
            <v>IPMN における組織亜型分類の及ぼす再発病変および予後への影響の検証のための多施設共同研究</v>
          </cell>
          <cell r="I241">
            <v>45679.653252314813</v>
          </cell>
          <cell r="J241">
            <v>45679.686909722222</v>
          </cell>
          <cell r="K241" t="str">
            <v>山田 玲子</v>
          </cell>
          <cell r="L241" t="str">
            <v>附属病院 消化器・肝臓内科</v>
          </cell>
          <cell r="M241" t="str">
            <v>助教</v>
          </cell>
          <cell r="N241" t="str">
            <v>2020年10月01日（有効期限切れ）</v>
          </cell>
          <cell r="O241" t="str">
            <v>2024年09月02日</v>
          </cell>
          <cell r="P241" t="str">
            <v>中川 勇人</v>
          </cell>
          <cell r="Q241" t="str">
            <v>医学系研究科 臨床医学系講座</v>
          </cell>
          <cell r="R241" t="str">
            <v>大学院担当教授</v>
          </cell>
          <cell r="S241" t="str">
            <v>山田 玲子</v>
          </cell>
          <cell r="T241" t="str">
            <v>附属病院 消化器・肝臓内科</v>
          </cell>
          <cell r="U241" t="str">
            <v>助教</v>
          </cell>
          <cell r="V241" t="str">
            <v>2020年10月01日（有効期限切れ）</v>
          </cell>
          <cell r="W241" t="str">
            <v>2024年09月02日</v>
          </cell>
          <cell r="Y241">
            <v>46112.5</v>
          </cell>
          <cell r="Z241">
            <v>45695.5</v>
          </cell>
          <cell r="AC241">
            <v>45705.5</v>
          </cell>
          <cell r="AD241" t="str">
            <v>承認</v>
          </cell>
          <cell r="AE241" t="str">
            <v>2025-02-035</v>
          </cell>
          <cell r="AF241" t="str">
            <v xml:space="preserve"> </v>
          </cell>
          <cell r="AI241" t="str">
            <v>未受講</v>
          </cell>
          <cell r="AJ241" t="str">
            <v>未受講</v>
          </cell>
          <cell r="AK241" t="str">
            <v>医学系研究科・医学部・医学部附属病院</v>
          </cell>
          <cell r="AL241" t="str">
            <v xml:space="preserve"> </v>
          </cell>
          <cell r="AO241" t="str">
            <v>未受講</v>
          </cell>
          <cell r="AP241" t="str">
            <v>未受講</v>
          </cell>
          <cell r="BA241" t="str">
            <v>濱田 康彦</v>
          </cell>
          <cell r="BB241" t="str">
            <v>附属病院 光学医療診療部</v>
          </cell>
          <cell r="BC241" t="str">
            <v>講師</v>
          </cell>
          <cell r="BD241" t="str">
            <v>附属病院 消化器・肝臓内科</v>
          </cell>
          <cell r="BF241" t="str">
            <v>〇</v>
          </cell>
          <cell r="BG241">
            <v>46112</v>
          </cell>
          <cell r="BL241" t="str">
            <v>-</v>
          </cell>
          <cell r="BM241">
            <v>10000</v>
          </cell>
          <cell r="BN241"/>
          <cell r="BO241"/>
          <cell r="BP241"/>
          <cell r="BQ241"/>
          <cell r="BR241"/>
          <cell r="BS241"/>
          <cell r="BT241"/>
          <cell r="BY241" t="str">
            <v>〇</v>
          </cell>
        </row>
        <row r="242">
          <cell r="A242">
            <v>241</v>
          </cell>
          <cell r="B242" t="str">
            <v>問山 裕二</v>
          </cell>
          <cell r="C242" t="str">
            <v>伊藤 美由紀</v>
          </cell>
          <cell r="D242">
            <v>0</v>
          </cell>
          <cell r="E242" t="str">
            <v>未採番</v>
          </cell>
          <cell r="F242" t="str">
            <v>附属病院倫理委員会</v>
          </cell>
          <cell r="H242" t="str">
            <v xml:space="preserve">直腸癌に対する強度変調放射線治療の臨床的意義の検討_x000D_
</v>
          </cell>
          <cell r="I242">
            <v>45679.979120370372</v>
          </cell>
          <cell r="J242">
            <v>45688.010370370372</v>
          </cell>
          <cell r="K242" t="str">
            <v>川村 幹雄</v>
          </cell>
          <cell r="L242" t="str">
            <v>附属病院 消化管外科</v>
          </cell>
          <cell r="M242" t="str">
            <v>講師</v>
          </cell>
          <cell r="N242" t="str">
            <v>未受講</v>
          </cell>
          <cell r="O242" t="str">
            <v>2024年03月27日</v>
          </cell>
          <cell r="P242" t="str">
            <v>問山 裕二</v>
          </cell>
          <cell r="Q242" t="str">
            <v>医学系研究科 臨床医学系講座</v>
          </cell>
          <cell r="R242" t="str">
            <v>教授</v>
          </cell>
          <cell r="S242" t="str">
            <v>川村 幹雄</v>
          </cell>
          <cell r="T242" t="str">
            <v>附属病院 消化管外科</v>
          </cell>
          <cell r="U242" t="str">
            <v>講師</v>
          </cell>
          <cell r="V242" t="str">
            <v>未受講</v>
          </cell>
          <cell r="W242" t="str">
            <v>2024年03月27日</v>
          </cell>
          <cell r="Y242">
            <v>47848.5</v>
          </cell>
          <cell r="Z242"/>
          <cell r="AF242" t="str">
            <v xml:space="preserve"> </v>
          </cell>
          <cell r="AI242" t="str">
            <v>未受講</v>
          </cell>
          <cell r="AJ242" t="str">
            <v>未受講</v>
          </cell>
          <cell r="AK242" t="str">
            <v>医学系研究科・医学部・医学部附属病院</v>
          </cell>
          <cell r="AL242" t="str">
            <v>川村 幹雄</v>
          </cell>
          <cell r="AM242" t="str">
            <v>附属病院 消化管外科</v>
          </cell>
          <cell r="AN242" t="str">
            <v>講師</v>
          </cell>
          <cell r="AO242" t="str">
            <v>未受講</v>
          </cell>
          <cell r="AP242" t="str">
            <v>2024年03月27日</v>
          </cell>
          <cell r="AQ242" t="str">
            <v>奥川 喜永,吉山 繁幸,問山 裕二,野本 由人,大井 正貴,豊増 泰,大北 喜基,安田 裕美,小池 勇樹,志村 匡信,今岡 裕基,北嶋 貴仁,浦谷 亮,市川 崇,山下 真司,家城 英治</v>
          </cell>
          <cell r="AR242" t="str">
            <v>附属病院 ゲノム医療部,医学系研究科 基礎医学系講座,医学系研究科 臨床医学系講座,医学系研究科,附属病院 手術部,附属病院 放射線科,医学系研究科 臨床医学系講座,附属病院 消化管外科,附属病院 周産母子センター,附属病院 消化管外科,医学系研究科 先進医療外科学講座,附属病院 ゲノム医療部,医学部 医学・看護学教育センター,医学系研究科 先進医療外科学講座,附属病院 消化管外科,附属病院 消化管外科</v>
          </cell>
          <cell r="AS242" t="str">
            <v>教授,大学院担当准教授,教授,大学院担当教授,准教授,助教,准教授,講師,講師,助教,寄附講座助教,助教,助教,寄附講座助教,医員,医員</v>
          </cell>
          <cell r="AT242" t="str">
            <v>2020年10月01日（有効期限切れ）,2017年05月08日（有効期限切れ）,2021年11月02日（有効期限切れ）,2020年10月01日（有効期限切れ）,2020年10月01日（有効期限切れ）,2020年10月01日（有効期限切れ）,2018年05月10日（有効期限切れ）,2020年10月01日（有効期限切れ）,未受講,2020年10月01日（有効期限切れ）,未受講,2020年10月01日（有効期限切れ）,未受講,未受講,未受講,未受講</v>
          </cell>
          <cell r="AU242" t="str">
            <v>2024年08月19日,2025年01月07日,2024年11月05日,2024年08月19日,2024年09月19日,2024年10月05日,2024年09月19日,2024年09月19日,2024年11月06日,2024年08月25日,2024年08月21日,2024年08月19日,2024年12月30日,2024年09月06日,2024年02月08日（有効期限切れ）,2024年08月13日</v>
          </cell>
          <cell r="BA242" t="str">
            <v>川部 知美</v>
          </cell>
          <cell r="BB242" t="str">
            <v>医学部</v>
          </cell>
          <cell r="BC242" t="str">
            <v>非常勤職員</v>
          </cell>
          <cell r="BD242" t="str">
            <v>附属病院 消化管外科</v>
          </cell>
          <cell r="BF242" t="str">
            <v>〇</v>
          </cell>
          <cell r="BG242">
            <v>47848</v>
          </cell>
          <cell r="BL242" t="str">
            <v>-</v>
          </cell>
          <cell r="BM242">
            <v>10000</v>
          </cell>
          <cell r="BN242"/>
          <cell r="BO242"/>
          <cell r="BP242"/>
          <cell r="BQ242"/>
          <cell r="BR242"/>
          <cell r="BS242"/>
          <cell r="BT242"/>
        </row>
        <row r="243">
          <cell r="A243">
            <v>242</v>
          </cell>
          <cell r="B243" t="str">
            <v>松岡 真里</v>
          </cell>
          <cell r="C243" t="str">
            <v>乙部 直美</v>
          </cell>
          <cell r="D243">
            <v>0</v>
          </cell>
          <cell r="E243" t="str">
            <v>未採番</v>
          </cell>
          <cell r="F243" t="str">
            <v>医学部倫理委員会</v>
          </cell>
          <cell r="H243" t="str">
            <v>根治困難ながんをもつ思春期の患者に対する訪問看護師の実践</v>
          </cell>
          <cell r="I243">
            <v>45680.905115740738</v>
          </cell>
          <cell r="J243">
            <v>45691.582187499997</v>
          </cell>
          <cell r="K243" t="str">
            <v>中川 萌</v>
          </cell>
          <cell r="L243" t="str">
            <v>医学系研究科 実践看護学領域</v>
          </cell>
          <cell r="M243" t="str">
            <v>大学院生</v>
          </cell>
          <cell r="N243" t="str">
            <v>未受講</v>
          </cell>
          <cell r="O243" t="str">
            <v>2024年12月10日</v>
          </cell>
          <cell r="P243" t="str">
            <v>松岡 真里</v>
          </cell>
          <cell r="Q243" t="str">
            <v>医学系研究科 実践看護学領域</v>
          </cell>
          <cell r="R243" t="str">
            <v>教授</v>
          </cell>
          <cell r="S243" t="str">
            <v>松岡 真里</v>
          </cell>
          <cell r="T243" t="str">
            <v>医学系研究科 実践看護学領域</v>
          </cell>
          <cell r="U243" t="str">
            <v>教授</v>
          </cell>
          <cell r="V243" t="str">
            <v>未受講</v>
          </cell>
          <cell r="W243" t="str">
            <v>2024年08月19日</v>
          </cell>
          <cell r="Y243">
            <v>46112.5</v>
          </cell>
          <cell r="Z243"/>
          <cell r="AF243" t="str">
            <v xml:space="preserve"> </v>
          </cell>
          <cell r="AI243" t="str">
            <v>未受講</v>
          </cell>
          <cell r="AJ243" t="str">
            <v>未受講</v>
          </cell>
          <cell r="AK243" t="str">
            <v>医学系研究科・医学部・医学部附属病院</v>
          </cell>
          <cell r="AL243" t="str">
            <v>中川 萌</v>
          </cell>
          <cell r="AM243" t="str">
            <v>医学系研究科 実践看護学領域</v>
          </cell>
          <cell r="AN243" t="str">
            <v>大学院生</v>
          </cell>
          <cell r="AO243" t="str">
            <v>未受講</v>
          </cell>
          <cell r="AP243" t="str">
            <v>2024年12月10日</v>
          </cell>
          <cell r="AQ243" t="str">
            <v>村端 真由美,南部 美智子,中川 萌,角甲 純</v>
          </cell>
          <cell r="AR243" t="str">
            <v>医学系研究科 実践看護学領域,医学系研究科 実践看護学領域,医学系研究科 実践看護学領域,医学系研究科 実践看護学領域</v>
          </cell>
          <cell r="AS243" t="str">
            <v>大学院担当准教授,助教,大学院生,教授</v>
          </cell>
          <cell r="AT243" t="str">
            <v>2020年10月01日（有効期限切れ）,未受講,未受講,未受講</v>
          </cell>
          <cell r="AU243" t="str">
            <v>2025年01月14日,2024年09月05日,2024年12月10日,2024年08月19日</v>
          </cell>
          <cell r="BA243" t="str">
            <v>中川 萌</v>
          </cell>
          <cell r="BB243" t="str">
            <v>医学系研究科 実践看護学領域</v>
          </cell>
          <cell r="BC243" t="str">
            <v>大学院生</v>
          </cell>
          <cell r="BD243" t="str">
            <v>医学系研究科 実践看護学領域</v>
          </cell>
          <cell r="BF243" t="str">
            <v>〇</v>
          </cell>
          <cell r="BG243">
            <v>46112</v>
          </cell>
          <cell r="BL243" t="str">
            <v>-</v>
          </cell>
          <cell r="BM243">
            <v>10000</v>
          </cell>
          <cell r="BN243"/>
          <cell r="BO243"/>
          <cell r="BP243"/>
          <cell r="BQ243"/>
          <cell r="BR243"/>
          <cell r="BS243"/>
          <cell r="BT243"/>
          <cell r="BY243" t="str">
            <v>〇</v>
          </cell>
        </row>
        <row r="244">
          <cell r="A244">
            <v>243</v>
          </cell>
          <cell r="B244" t="str">
            <v>池田 智明</v>
          </cell>
          <cell r="C244" t="str">
            <v>田中 朋子</v>
          </cell>
          <cell r="D244" t="str">
            <v>2025-01-089</v>
          </cell>
          <cell r="E244" t="str">
            <v>H2025-031</v>
          </cell>
          <cell r="F244" t="str">
            <v>附属病院倫理委員会</v>
          </cell>
          <cell r="H244" t="str">
            <v>日本における定期予防接種実施下での乳児に対するニルセビマブの受容性と安全性（英語名）Acceptability and Safety of Nirsevimab in infants as per routine immunization practice in Japan</v>
          </cell>
          <cell r="I244">
            <v>45681.069537037038</v>
          </cell>
          <cell r="J244">
            <v>45697.850960648146</v>
          </cell>
          <cell r="K244" t="str">
            <v>光嶋 紳吾</v>
          </cell>
          <cell r="L244" t="str">
            <v>医学系研究科 基礎医学系講座</v>
          </cell>
          <cell r="M244" t="str">
            <v>助教</v>
          </cell>
          <cell r="N244" t="str">
            <v>未受講</v>
          </cell>
          <cell r="O244" t="str">
            <v>2024年08月21日</v>
          </cell>
          <cell r="P244" t="str">
            <v>池田 智明</v>
          </cell>
          <cell r="Q244" t="str">
            <v>医学系研究科 臨床医学系講座</v>
          </cell>
          <cell r="R244" t="str">
            <v>大学院担当教授</v>
          </cell>
          <cell r="S244" t="str">
            <v>神谷 元</v>
          </cell>
          <cell r="T244" t="str">
            <v>医学系研究科 基礎医学系講座</v>
          </cell>
          <cell r="U244" t="str">
            <v>教授</v>
          </cell>
          <cell r="V244" t="str">
            <v>未受講</v>
          </cell>
          <cell r="W244" t="str">
            <v>2024年08月21日</v>
          </cell>
          <cell r="Y244">
            <v>46387.5</v>
          </cell>
          <cell r="Z244">
            <v>45685.5</v>
          </cell>
          <cell r="AA244">
            <v>45700.5</v>
          </cell>
          <cell r="AB244" t="str">
            <v>承認</v>
          </cell>
          <cell r="AC244">
            <v>45700.5</v>
          </cell>
          <cell r="AD244" t="str">
            <v>承認</v>
          </cell>
          <cell r="AE244" t="str">
            <v>2025-01-089</v>
          </cell>
          <cell r="AF244" t="str">
            <v xml:space="preserve"> </v>
          </cell>
          <cell r="AI244" t="str">
            <v>未受講</v>
          </cell>
          <cell r="AJ244" t="str">
            <v>未受講</v>
          </cell>
          <cell r="AK244" t="str">
            <v>医学系研究科・医学部・医学部附属病院</v>
          </cell>
          <cell r="AL244" t="str">
            <v>光嶋 紳吾</v>
          </cell>
          <cell r="AM244" t="str">
            <v>医学系研究科 基礎医学系講座</v>
          </cell>
          <cell r="AN244" t="str">
            <v>助教</v>
          </cell>
          <cell r="AO244" t="str">
            <v>未受講</v>
          </cell>
          <cell r="AP244" t="str">
            <v>2024年08月21日</v>
          </cell>
          <cell r="AQ244" t="str">
            <v>淀谷 典子,豊田 秀実,大橋 啓之,花木 良,伊藤 卓洋,鳥谷部 邦明,米川 貴博,森本 真理,丹羽 香央里,光嶋 紳吾,神谷 元</v>
          </cell>
          <cell r="AR244" t="str">
            <v>附属病院 臨床研修・キャリア支援部,医学系研究科 臨床医学系講座,附属病院 血管ハートセンター,附属病院 小児科,附属病院 小児科,附属病院 高度生殖医療センター,附属病院 小児科,附属病院 周産母子センター,附属病院 小児科,医学系研究科 基礎医学系講座,医学系研究科 基礎医学系講座</v>
          </cell>
          <cell r="AS244" t="str">
            <v>大学院担当助教,准教授,大学院担当助教,助教,助教,助教,助教,助教,医員,助教,教授</v>
          </cell>
          <cell r="AT244" t="str">
            <v>未受講,2020年10月01日（有効期限切れ）,2019年04月24日（有効期限切れ）,未受講,未受講,2020年10月01日（有効期限切れ）,未受講,未受講,未受講,未受講,未受講</v>
          </cell>
          <cell r="AU244" t="str">
            <v>2024年10月04日,2024年08月20日,2024年09月19日,2024年08月26日,2024年11月09日,2024年08月30日,2025年01月07日,2024年09月20日,2025年01月20日,2024年08月21日,2024年08月21日</v>
          </cell>
          <cell r="BA244" t="str">
            <v>光嶋 紳吾</v>
          </cell>
          <cell r="BB244" t="str">
            <v>医学系研究科 基礎医学系講座</v>
          </cell>
          <cell r="BC244" t="str">
            <v>助教</v>
          </cell>
          <cell r="BD244" t="str">
            <v>医学系研究科 基礎医学系講座</v>
          </cell>
          <cell r="BF244" t="str">
            <v>〇</v>
          </cell>
          <cell r="BG244">
            <v>46387</v>
          </cell>
          <cell r="BL244" t="str">
            <v>-</v>
          </cell>
          <cell r="BM244">
            <v>10000</v>
          </cell>
          <cell r="BN244"/>
          <cell r="BO244"/>
          <cell r="BP244"/>
          <cell r="BQ244"/>
          <cell r="BR244"/>
          <cell r="BS244"/>
          <cell r="BT244"/>
        </row>
        <row r="245">
          <cell r="A245">
            <v>244</v>
          </cell>
          <cell r="B245" t="str">
            <v>岩本 卓也</v>
          </cell>
          <cell r="C245" t="str">
            <v>栗田 沙由美</v>
          </cell>
          <cell r="D245">
            <v>0</v>
          </cell>
          <cell r="E245" t="str">
            <v>未採番</v>
          </cell>
          <cell r="F245" t="str">
            <v>附属病院倫理委員会</v>
          </cell>
          <cell r="H245" t="str">
            <v xml:space="preserve">三重県全域での保険薬局における慢性腎臓病患者に対する減塩指導が血圧および食塩感受性に及ぼす影響_x000D_
</v>
          </cell>
          <cell r="I245">
            <v>45681.542928240742</v>
          </cell>
          <cell r="J245">
            <v>45690.374560185184</v>
          </cell>
          <cell r="K245" t="str">
            <v>朝居 祐貴</v>
          </cell>
          <cell r="L245" t="str">
            <v>附属病院 薬剤部</v>
          </cell>
          <cell r="M245" t="str">
            <v>講師</v>
          </cell>
          <cell r="N245" t="str">
            <v>未受講</v>
          </cell>
          <cell r="O245" t="str">
            <v>2024年03月14日</v>
          </cell>
          <cell r="P245" t="str">
            <v>岩本 卓也</v>
          </cell>
          <cell r="Q245" t="str">
            <v>附属病院 薬剤部</v>
          </cell>
          <cell r="R245" t="str">
            <v>教授</v>
          </cell>
          <cell r="S245" t="str">
            <v>岩本 卓也</v>
          </cell>
          <cell r="T245" t="str">
            <v>附属病院 薬剤部</v>
          </cell>
          <cell r="U245" t="str">
            <v>教授</v>
          </cell>
          <cell r="V245" t="str">
            <v>2020年10月01日（有効期限切れ）</v>
          </cell>
          <cell r="W245" t="str">
            <v>2024年09月28日</v>
          </cell>
          <cell r="Y245">
            <v>46843.5</v>
          </cell>
          <cell r="Z245"/>
          <cell r="AF245" t="str">
            <v>村田 智博</v>
          </cell>
          <cell r="AG245" t="str">
            <v>附属病院 腎臓内科</v>
          </cell>
          <cell r="AH245" t="str">
            <v>講師</v>
          </cell>
          <cell r="AI245" t="str">
            <v>2020年10月01日（有効期限切れ）</v>
          </cell>
          <cell r="AJ245" t="str">
            <v>2024年08月19日</v>
          </cell>
          <cell r="AK245" t="str">
            <v>医学系研究科・医学部・医学部附属病院</v>
          </cell>
          <cell r="AL245" t="str">
            <v>朝居 祐貴</v>
          </cell>
          <cell r="AM245" t="str">
            <v>附属病院 薬剤部</v>
          </cell>
          <cell r="AN245" t="str">
            <v>講師</v>
          </cell>
          <cell r="AO245" t="str">
            <v>未受講</v>
          </cell>
          <cell r="AP245" t="str">
            <v>2024年03月14日</v>
          </cell>
          <cell r="AQ245" t="str">
            <v>岩本 卓也,北島 巧海,朝居 祐貴,川中 普晴</v>
          </cell>
          <cell r="AR245" t="str">
            <v>附属病院 薬剤部,工学研究科,附属病院 薬剤部,工学部</v>
          </cell>
          <cell r="AS245" t="str">
            <v>教授,助教,講師,教授</v>
          </cell>
          <cell r="AT245" t="str">
            <v>2020年10月01日（有効期限切れ）,2020年10月01日（有効期限切れ）,未受講,未受講</v>
          </cell>
          <cell r="AU245" t="str">
            <v>2024年09月28日,2024年10月18日,2024年03月14日,2024年07月26日</v>
          </cell>
          <cell r="BD245" t="str">
            <v>附属病院 薬剤部</v>
          </cell>
          <cell r="BK245" t="str">
            <v>〇</v>
          </cell>
          <cell r="BL245" t="str">
            <v>-</v>
          </cell>
          <cell r="BM245">
            <v>20000</v>
          </cell>
          <cell r="BN245"/>
          <cell r="BO245"/>
          <cell r="BP245"/>
          <cell r="BQ245"/>
          <cell r="BR245"/>
          <cell r="BS245"/>
          <cell r="BT245"/>
          <cell r="BY245" t="str">
            <v>〇</v>
          </cell>
        </row>
        <row r="246">
          <cell r="A246">
            <v>245</v>
          </cell>
          <cell r="B246" t="str">
            <v>近藤 英司</v>
          </cell>
          <cell r="C246" t="str">
            <v>田口 貴子</v>
          </cell>
          <cell r="D246" t="str">
            <v>2025-02-041</v>
          </cell>
          <cell r="E246" t="str">
            <v>H2025-039</v>
          </cell>
          <cell r="F246" t="str">
            <v>附属病院倫理委員会</v>
          </cell>
          <cell r="G246" t="str">
            <v>愛媛大学医学部附属病院 臨床研究倫理審査委員会</v>
          </cell>
          <cell r="H246" t="str">
            <v>子宮頸がんに対してベバシズマブを用いた薬物療法による瘻孔発生リスク因子を検討するヒストリカルコホート研究</v>
          </cell>
          <cell r="I246">
            <v>45684.599016203705</v>
          </cell>
          <cell r="J246">
            <v>45687.252418981479</v>
          </cell>
          <cell r="K246" t="str">
            <v>金田 倫子</v>
          </cell>
          <cell r="L246" t="str">
            <v>附属病院 産科婦人科</v>
          </cell>
          <cell r="M246" t="str">
            <v>助教</v>
          </cell>
          <cell r="N246" t="str">
            <v>未受講</v>
          </cell>
          <cell r="O246" t="str">
            <v>2024年08月20日</v>
          </cell>
          <cell r="P246" t="str">
            <v>近藤 英司</v>
          </cell>
          <cell r="Q246" t="str">
            <v>医学系研究科 臨床医学系講座</v>
          </cell>
          <cell r="R246" t="str">
            <v>准教授</v>
          </cell>
          <cell r="S246" t="str">
            <v>近藤 英司</v>
          </cell>
          <cell r="T246" t="str">
            <v>医学系研究科 臨床医学系講座</v>
          </cell>
          <cell r="U246" t="str">
            <v>准教授</v>
          </cell>
          <cell r="V246" t="str">
            <v>2020年10月01日（有効期限切れ）</v>
          </cell>
          <cell r="W246" t="str">
            <v>2024年09月24日</v>
          </cell>
          <cell r="Y246">
            <v>46112.5</v>
          </cell>
          <cell r="Z246">
            <v>45695.5</v>
          </cell>
          <cell r="AC246">
            <v>45706.5</v>
          </cell>
          <cell r="AD246" t="str">
            <v>承認</v>
          </cell>
          <cell r="AE246" t="str">
            <v>2025-02-041</v>
          </cell>
          <cell r="AF246" t="str">
            <v xml:space="preserve"> </v>
          </cell>
          <cell r="AI246" t="str">
            <v>未受講</v>
          </cell>
          <cell r="AJ246" t="str">
            <v>未受講</v>
          </cell>
          <cell r="AK246" t="str">
            <v>医学系研究科・医学部・医学部附属病院</v>
          </cell>
          <cell r="AL246" t="str">
            <v>金田 倫子</v>
          </cell>
          <cell r="AM246" t="str">
            <v>附属病院 産科婦人科</v>
          </cell>
          <cell r="AN246" t="str">
            <v>助教</v>
          </cell>
          <cell r="AO246" t="str">
            <v>未受講</v>
          </cell>
          <cell r="AP246" t="str">
            <v>2024年08月20日</v>
          </cell>
          <cell r="AQ246" t="str">
            <v>吉田 健太,岡本 幸太,金田 倫子,松本 剛史,小高 紗季</v>
          </cell>
          <cell r="AR246" t="str">
            <v>附属病院 周産母子センター,附属病院 産科婦人科,附属病院 産科婦人科,附属病院 臨床研究開発センター,附属病院 産科婦人科</v>
          </cell>
          <cell r="AS246" t="str">
            <v>講師,助教,助教,助教,医員</v>
          </cell>
          <cell r="AT246" t="str">
            <v>2020年10月01日（有効期限切れ）,未受講,未受講,未受講,未受講</v>
          </cell>
          <cell r="AU246" t="str">
            <v>2024年09月05日,2024年09月13日,2024年08月20日,2024年08月20日,2024年09月11日</v>
          </cell>
          <cell r="BA246" t="str">
            <v>高山 恵理奈</v>
          </cell>
          <cell r="BB246" t="str">
            <v>附属病院 産科婦人科</v>
          </cell>
          <cell r="BC246" t="str">
            <v>助教</v>
          </cell>
          <cell r="BD246" t="str">
            <v>附属病院 産科婦人科</v>
          </cell>
          <cell r="BF246" t="str">
            <v>〇</v>
          </cell>
          <cell r="BG246">
            <v>46112</v>
          </cell>
          <cell r="BL246" t="str">
            <v>-</v>
          </cell>
          <cell r="BM246">
            <v>10000</v>
          </cell>
          <cell r="BN246"/>
          <cell r="BO246"/>
          <cell r="BP246"/>
          <cell r="BQ246"/>
          <cell r="BR246"/>
          <cell r="BS246"/>
          <cell r="BT246"/>
        </row>
        <row r="247">
          <cell r="A247">
            <v>246</v>
          </cell>
          <cell r="B247" t="str">
            <v>鈴木 秀謙</v>
          </cell>
          <cell r="C247" t="str">
            <v>中村 ちづる</v>
          </cell>
          <cell r="D247">
            <v>0</v>
          </cell>
          <cell r="E247" t="str">
            <v>未採番</v>
          </cell>
          <cell r="F247" t="str">
            <v>附属病院倫理委員会</v>
          </cell>
          <cell r="H247" t="str">
            <v>脳動脈瘤の放射線画像に関する観察研究</v>
          </cell>
          <cell r="I247">
            <v>45684.653564814813</v>
          </cell>
          <cell r="J247">
            <v>45693.978437500002</v>
          </cell>
          <cell r="K247" t="str">
            <v>辻 正範</v>
          </cell>
          <cell r="L247" t="str">
            <v>附属病院 脳神経外科</v>
          </cell>
          <cell r="M247" t="str">
            <v>助教</v>
          </cell>
          <cell r="N247" t="str">
            <v>未受講</v>
          </cell>
          <cell r="O247" t="str">
            <v>2024年08月30日</v>
          </cell>
          <cell r="P247" t="str">
            <v>鈴木 秀謙</v>
          </cell>
          <cell r="Q247" t="str">
            <v>医学系研究科 臨床医学系講座</v>
          </cell>
          <cell r="R247" t="str">
            <v>大学院担当教授</v>
          </cell>
          <cell r="S247" t="str">
            <v>鈴木 秀謙</v>
          </cell>
          <cell r="T247" t="str">
            <v>医学系研究科 臨床医学系講座</v>
          </cell>
          <cell r="U247" t="str">
            <v>大学院担当教授</v>
          </cell>
          <cell r="V247" t="str">
            <v>2020年10月01日（有効期限切れ）</v>
          </cell>
          <cell r="W247" t="str">
            <v>2024年08月19日</v>
          </cell>
          <cell r="Y247">
            <v>48669.5</v>
          </cell>
          <cell r="Z247"/>
          <cell r="AF247" t="str">
            <v xml:space="preserve"> </v>
          </cell>
          <cell r="AI247" t="str">
            <v>未受講</v>
          </cell>
          <cell r="AJ247" t="str">
            <v>未受講</v>
          </cell>
          <cell r="AK247" t="str">
            <v>医学系研究科・医学部・医学部附属病院</v>
          </cell>
          <cell r="AL247" t="str">
            <v>辻 正範</v>
          </cell>
          <cell r="AM247" t="str">
            <v>附属病院 脳神経外科</v>
          </cell>
          <cell r="AN247" t="str">
            <v>助教</v>
          </cell>
          <cell r="AO247" t="str">
            <v>未受講</v>
          </cell>
          <cell r="AP247" t="str">
            <v>2024年08月30日</v>
          </cell>
          <cell r="AQ247" t="str">
            <v>鈴木 秀謙,安田 竜太,当麻 直樹,岡田 健,辻 正範</v>
          </cell>
          <cell r="AR247" t="str">
            <v>医学系研究科 臨床医学系講座,附属病院 脳神経外科,医学系研究科 臨床医学系講座,附属病院 血管ハートセンター,附属病院 脳神経外科</v>
          </cell>
          <cell r="AS247" t="str">
            <v>大学院担当教授,講師,准教授,助教,助教</v>
          </cell>
          <cell r="AT247" t="str">
            <v>2020年10月01日（有効期限切れ）,2020年10月01日（有効期限切れ）,2020年10月01日（有効期限切れ）,2016年06月10日（有効期限切れ）,未受講</v>
          </cell>
          <cell r="AU247" t="str">
            <v>2024年08月19日,2024年08月26日,2024年10月13日,2024年03月04日,2024年08月30日</v>
          </cell>
          <cell r="BA247" t="str">
            <v>金丸 英樹</v>
          </cell>
          <cell r="BB247" t="str">
            <v>附属病院 脳神経外科</v>
          </cell>
          <cell r="BC247" t="str">
            <v>助教</v>
          </cell>
          <cell r="BD247" t="str">
            <v>附属病院 脳神経外科</v>
          </cell>
          <cell r="BF247" t="str">
            <v>〇</v>
          </cell>
          <cell r="BG247">
            <v>48669</v>
          </cell>
          <cell r="BL247" t="str">
            <v>-</v>
          </cell>
          <cell r="BM247">
            <v>10000</v>
          </cell>
          <cell r="BN247"/>
          <cell r="BO247"/>
          <cell r="BP247"/>
          <cell r="BQ247"/>
          <cell r="BR247"/>
          <cell r="BS247"/>
          <cell r="BT247"/>
        </row>
        <row r="248">
          <cell r="A248">
            <v>247</v>
          </cell>
          <cell r="B248" t="str">
            <v>問山 裕二</v>
          </cell>
          <cell r="C248" t="str">
            <v>伊藤 美由紀</v>
          </cell>
          <cell r="D248">
            <v>0</v>
          </cell>
          <cell r="E248" t="str">
            <v>未採番</v>
          </cell>
          <cell r="F248" t="str">
            <v>附属病院倫理委員会</v>
          </cell>
          <cell r="H248" t="str">
            <v>大腸癌術前Prognostic Immune Nutritional Index (PINI)の_x000D_
短期ならびに長期アウトカムに与える影響</v>
          </cell>
          <cell r="I248">
            <v>45687.518541666665</v>
          </cell>
          <cell r="J248">
            <v>45691.698692129627</v>
          </cell>
          <cell r="K248" t="str">
            <v>山下 真司</v>
          </cell>
          <cell r="L248" t="str">
            <v>附属病院 消化管外科</v>
          </cell>
          <cell r="M248" t="str">
            <v>医員</v>
          </cell>
          <cell r="N248" t="str">
            <v>未受講</v>
          </cell>
          <cell r="O248" t="str">
            <v>2024年02月08日（有効期限切れ）</v>
          </cell>
          <cell r="P248" t="str">
            <v>問山 裕二</v>
          </cell>
          <cell r="Q248" t="str">
            <v>医学系研究科 臨床医学系講座</v>
          </cell>
          <cell r="R248" t="str">
            <v>教授</v>
          </cell>
          <cell r="S248" t="str">
            <v>奥川 喜永</v>
          </cell>
          <cell r="T248" t="str">
            <v>附属病院 ゲノム医療部</v>
          </cell>
          <cell r="U248" t="str">
            <v>教授</v>
          </cell>
          <cell r="V248" t="str">
            <v>2020年10月01日（有効期限切れ）</v>
          </cell>
          <cell r="W248" t="str">
            <v>2024年08月19日</v>
          </cell>
          <cell r="Y248">
            <v>46843.5</v>
          </cell>
          <cell r="Z248"/>
          <cell r="AF248" t="str">
            <v xml:space="preserve"> </v>
          </cell>
          <cell r="AI248" t="str">
            <v>未受講</v>
          </cell>
          <cell r="AJ248" t="str">
            <v>未受講</v>
          </cell>
          <cell r="AK248" t="str">
            <v>医学系研究科・医学部・医学部附属病院</v>
          </cell>
          <cell r="AL248" t="str">
            <v>山下 真司</v>
          </cell>
          <cell r="AM248" t="str">
            <v>附属病院 消化管外科</v>
          </cell>
          <cell r="AN248" t="str">
            <v>医員</v>
          </cell>
          <cell r="AO248" t="str">
            <v>未受講</v>
          </cell>
          <cell r="AP248" t="str">
            <v>2024年02月08日（有効期限切れ）</v>
          </cell>
          <cell r="AQ248" t="str">
            <v>吉山 繁幸,大井 正貴,問山 裕二,安田 裕美,小池 勇樹,北嶋 貴仁,川村 幹雄,志村 匡信,今岡 裕基,浦谷 亮,市川 崇,佐藤 友紀,東 浩輝,大北 喜基,山下 真司,家城 英治,MA RUIYA</v>
          </cell>
          <cell r="AR248" t="str">
            <v>医学系研究科 基礎医学系講座,附属病院 手術部,医学系研究科 臨床医学系講座,附属病院 消化管外科,附属病院 周産母子センター,附属病院 ゲノム医療部,附属病院 消化管外科,附属病院 消化管外科,医学系研究科 先進医療外科学講座,医学部 医学・看護学教育センター,医学系研究科 先進医療外科学講座,附属病院 小児外科,附属病院 小児外科,医学系研究科 臨床医学系講座,附属病院 消化管外科,附属病院 消化管外科,医学部</v>
          </cell>
          <cell r="AS248" t="str">
            <v>大学院担当准教授,准教授,教授,講師,講師,助教,講師,助教,寄附講座助教,助教,寄附講座助教,医員,医員,准教授,医員,医員,大学院生</v>
          </cell>
          <cell r="AT248" t="str">
            <v>2017年05月08日（有効期限切れ）,2020年10月01日（有効期限切れ）,2021年11月02日（有効期限切れ）,2020年10月01日（有効期限切れ）,未受講,2020年10月01日（有効期限切れ）,未受講,2020年10月01日（有効期限切れ）,未受講,未受講,未受講,未受講,未受講,2018年05月10日（有効期限切れ）,未受講,未受講,未受講</v>
          </cell>
          <cell r="AU248" t="str">
            <v>2025年01月07日,2024年09月19日,2024年11月05日,2024年09月19日,2024年11月06日,2024年08月19日,2024年03月27日,2024年08月25日,2024年08月21日,2024年12月30日,2024年09月06日,2024年03月12日,2024年12月23日,2024年09月19日,2024年02月08日（有効期限切れ）,2024年08月13日,2024年08月20日</v>
          </cell>
          <cell r="BA248" t="str">
            <v>川部 知美</v>
          </cell>
          <cell r="BB248" t="str">
            <v>医学部</v>
          </cell>
          <cell r="BC248" t="str">
            <v>非常勤職員</v>
          </cell>
          <cell r="BD248" t="str">
            <v>附属病院 消化管外科</v>
          </cell>
          <cell r="BF248" t="str">
            <v>〇</v>
          </cell>
          <cell r="BG248">
            <v>46843</v>
          </cell>
          <cell r="BL248" t="str">
            <v>-</v>
          </cell>
          <cell r="BM248">
            <v>10000</v>
          </cell>
          <cell r="BN248"/>
          <cell r="BO248"/>
          <cell r="BP248"/>
          <cell r="BQ248"/>
          <cell r="BR248"/>
          <cell r="BS248"/>
          <cell r="BT248"/>
        </row>
        <row r="249">
          <cell r="A249">
            <v>248</v>
          </cell>
          <cell r="B249" t="str">
            <v>桝屋 正浩</v>
          </cell>
          <cell r="C249" t="str">
            <v>乙部 直美</v>
          </cell>
          <cell r="D249">
            <v>0</v>
          </cell>
          <cell r="E249" t="str">
            <v>未採番</v>
          </cell>
          <cell r="F249" t="str">
            <v>医学部倫理委員会</v>
          </cell>
          <cell r="H249" t="str">
            <v>急性期病棟でがんのターミナルケアに従事する看護師の困難を捉える看護管理者の視点</v>
          </cell>
          <cell r="I249">
            <v>45692.63208333333</v>
          </cell>
          <cell r="J249">
            <v>45693.943414351852</v>
          </cell>
          <cell r="K249" t="str">
            <v>谷口 菜摘</v>
          </cell>
          <cell r="L249" t="str">
            <v>附属病院 看護部</v>
          </cell>
          <cell r="M249" t="str">
            <v>看護師</v>
          </cell>
          <cell r="N249" t="str">
            <v>未受講</v>
          </cell>
          <cell r="O249" t="str">
            <v>2024年11月17日</v>
          </cell>
          <cell r="P249" t="str">
            <v>桝屋 正浩</v>
          </cell>
          <cell r="Q249" t="str">
            <v>医学系研究科 臨床医学系講座</v>
          </cell>
          <cell r="R249" t="str">
            <v>大学院担当教授</v>
          </cell>
          <cell r="S249" t="str">
            <v>福録 恵子</v>
          </cell>
          <cell r="T249" t="str">
            <v>医学系研究科 基盤看護学領域</v>
          </cell>
          <cell r="U249" t="str">
            <v>大学院担当教授</v>
          </cell>
          <cell r="V249" t="str">
            <v>2020年10月01日（有効期限切れ）</v>
          </cell>
          <cell r="W249" t="str">
            <v>2025年01月10日</v>
          </cell>
          <cell r="Y249">
            <v>46477.5</v>
          </cell>
          <cell r="Z249"/>
          <cell r="AF249" t="str">
            <v xml:space="preserve"> </v>
          </cell>
          <cell r="AI249" t="str">
            <v>未受講</v>
          </cell>
          <cell r="AJ249" t="str">
            <v>未受講</v>
          </cell>
          <cell r="AK249" t="str">
            <v>医学系研究科・医学部・医学部附属病院以外の部局等（学内）</v>
          </cell>
          <cell r="AL249" t="str">
            <v>谷口 菜摘</v>
          </cell>
          <cell r="AM249" t="str">
            <v>附属病院 看護部</v>
          </cell>
          <cell r="AN249" t="str">
            <v>看護師</v>
          </cell>
          <cell r="AO249" t="str">
            <v>未受講</v>
          </cell>
          <cell r="AP249" t="str">
            <v>2024年11月17日</v>
          </cell>
          <cell r="AQ249" t="str">
            <v>桝屋 正浩,種田 ゆかり,谷口 菜摘,松裏 豊</v>
          </cell>
          <cell r="AR249" t="str">
            <v>医学系研究科 臨床医学系講座,医学系研究科 基盤看護学領域,附属病院 看護部,医学系研究科 基盤看護学領域</v>
          </cell>
          <cell r="AS249" t="str">
            <v>大学院担当教授,大学院担当助教,看護師,講師</v>
          </cell>
          <cell r="AT249" t="str">
            <v>2020年10月01日（有効期限切れ）,2020年10月01日（有効期限切れ）,未受講,未受講</v>
          </cell>
          <cell r="AU249" t="str">
            <v>2024年08月29日,2025年01月10日,2024年11月17日,2024年10月21日</v>
          </cell>
          <cell r="BA249" t="str">
            <v>竹内 佐智恵</v>
          </cell>
          <cell r="BB249" t="str">
            <v>医学系研究科 実践看護学領域</v>
          </cell>
          <cell r="BC249" t="str">
            <v>大学院担当教授</v>
          </cell>
          <cell r="BD249" t="str">
            <v>医学系研究科 基盤看護学領域</v>
          </cell>
          <cell r="BF249" t="str">
            <v>〇</v>
          </cell>
          <cell r="BG249">
            <v>46477</v>
          </cell>
          <cell r="BL249" t="str">
            <v>-</v>
          </cell>
          <cell r="BM249">
            <v>10000</v>
          </cell>
          <cell r="BN249"/>
          <cell r="BO249"/>
          <cell r="BP249"/>
          <cell r="BQ249"/>
          <cell r="BR249"/>
          <cell r="BS249"/>
          <cell r="BT249"/>
          <cell r="BY249" t="str">
            <v>〇</v>
          </cell>
        </row>
        <row r="250">
          <cell r="A250">
            <v>249</v>
          </cell>
          <cell r="B250" t="str">
            <v>中島 亜矢子</v>
          </cell>
          <cell r="C250" t="str">
            <v>田矢 香理</v>
          </cell>
          <cell r="D250">
            <v>0</v>
          </cell>
          <cell r="E250" t="str">
            <v>未採番</v>
          </cell>
          <cell r="F250" t="str">
            <v>附属病院倫理委員会</v>
          </cell>
          <cell r="H250" t="str">
            <v xml:space="preserve">関節リウマチ関連間質性肺疾患の重症度および進行予測におけるQZIP-ILD®によるHRCT画像解析の有用性の研究_x000D_
</v>
          </cell>
          <cell r="I250">
            <v>45694.767731481479</v>
          </cell>
          <cell r="J250">
            <v>45702.65996527778</v>
          </cell>
          <cell r="K250" t="str">
            <v>伊藤 有平</v>
          </cell>
          <cell r="L250" t="str">
            <v>附属病院 リウマチ・膠原病センター</v>
          </cell>
          <cell r="M250" t="str">
            <v>助教</v>
          </cell>
          <cell r="N250" t="str">
            <v>2020年10月01日（有効期限切れ）</v>
          </cell>
          <cell r="O250" t="str">
            <v>2024年08月22日</v>
          </cell>
          <cell r="P250" t="str">
            <v>中島 亜矢子</v>
          </cell>
          <cell r="Q250" t="str">
            <v>附属病院 リウマチ・膠原病センター</v>
          </cell>
          <cell r="R250" t="str">
            <v>教授</v>
          </cell>
          <cell r="S250" t="str">
            <v>伊藤 有平</v>
          </cell>
          <cell r="T250" t="str">
            <v>附属病院 リウマチ・膠原病センター</v>
          </cell>
          <cell r="U250" t="str">
            <v>助教</v>
          </cell>
          <cell r="V250" t="str">
            <v>2020年10月01日（有効期限切れ）</v>
          </cell>
          <cell r="W250" t="str">
            <v>2024年08月22日</v>
          </cell>
          <cell r="Y250">
            <v>49309.5</v>
          </cell>
          <cell r="Z250"/>
          <cell r="AF250" t="str">
            <v xml:space="preserve"> </v>
          </cell>
          <cell r="AI250" t="str">
            <v>未受講</v>
          </cell>
          <cell r="AJ250" t="str">
            <v>未受講</v>
          </cell>
          <cell r="AK250" t="str">
            <v>医学系研究科・医学部・医学部附属病院</v>
          </cell>
          <cell r="AL250" t="str">
            <v>伊藤 有平</v>
          </cell>
          <cell r="AM250" t="str">
            <v>附属病院 リウマチ・膠原病センター</v>
          </cell>
          <cell r="AN250" t="str">
            <v>助教</v>
          </cell>
          <cell r="AO250" t="str">
            <v>2020年10月01日（有効期限切れ）</v>
          </cell>
          <cell r="AP250" t="str">
            <v>2024年08月22日</v>
          </cell>
          <cell r="AQ250" t="str">
            <v>佐久間 肇,藤本 源,杉谷 直大,市川 泰崇,小椋 透,中島 亜矢子,有沼 良幸,三井 安沙子,村嶋 秀市,久保岡 牧子,伊藤 有平</v>
          </cell>
          <cell r="AR250" t="str">
            <v>附属病院 放射線科,医学系研究科 臨床医学系講座,附属病院 リウマチ・膠原病センター,附属病院 放射線部,附属病院 臨床研究開発センター,附属病院 リウマチ・膠原病センター,附属病院 リウマチ・膠原病センター,附属病院 リウマチ・膠原病センター,附属病院 放射線科,附属病院 Aiセンター,附属病院 リウマチ・膠原病センター</v>
          </cell>
          <cell r="AS250" t="str">
            <v>診療等従事者,大学院担当講師,大学院担当助教,准教授,大学院担当講師,教授,准教授,医員,診療等従事者,助教,助教</v>
          </cell>
          <cell r="AT250" t="str">
            <v>2020年10月01日（有効期限切れ）,2020年10月01日（有効期限切れ）,未受講,2020年10月01日（有効期限切れ）,2020年10月01日（有効期限切れ）,2020年10月01日（有効期限切れ）,未受講,未受講,未受講,未受講,2020年10月01日（有効期限切れ）</v>
          </cell>
          <cell r="AU250" t="str">
            <v>2024年09月20日,2024年08月22日,2024年09月24日,2024年09月10日,2024年08月20日,2024年09月24日,2024年08月19日,2024年10月02日,2025年01月15日,2024年09月20日,2024年08月22日</v>
          </cell>
          <cell r="BA250" t="str">
            <v>田矢 香理</v>
          </cell>
          <cell r="BB250" t="str">
            <v>附属病院 リウマチ・膠原病センター</v>
          </cell>
          <cell r="BC250" t="str">
            <v>非常勤職員</v>
          </cell>
          <cell r="BD250" t="str">
            <v>附属病院 リウマチ・膠原病センター</v>
          </cell>
          <cell r="BF250" t="str">
            <v>〇</v>
          </cell>
          <cell r="BG250">
            <v>49309</v>
          </cell>
          <cell r="BL250" t="str">
            <v>-</v>
          </cell>
          <cell r="BM250">
            <v>10000</v>
          </cell>
          <cell r="BN250"/>
          <cell r="BO250"/>
          <cell r="BP250"/>
          <cell r="BQ250"/>
          <cell r="BR250"/>
          <cell r="BS250"/>
          <cell r="BT250"/>
        </row>
        <row r="251">
          <cell r="A251">
            <v>250</v>
          </cell>
          <cell r="B251" t="str">
            <v>中島 亜矢子</v>
          </cell>
          <cell r="C251" t="str">
            <v>田矢 香理</v>
          </cell>
          <cell r="D251">
            <v>0</v>
          </cell>
          <cell r="E251" t="str">
            <v>未採番</v>
          </cell>
          <cell r="F251" t="str">
            <v>附属病院倫理委員会</v>
          </cell>
          <cell r="H251" t="str">
            <v xml:space="preserve">全身性強皮症関連間質性肺疾患の重症度および進行予測におけるQZIP-ILD®によるHRCT画像解析の有用性の研究_x000D_
</v>
          </cell>
          <cell r="I251">
            <v>45694.773819444446</v>
          </cell>
          <cell r="J251">
            <v>45702.660324074073</v>
          </cell>
          <cell r="K251" t="str">
            <v>伊藤 有平</v>
          </cell>
          <cell r="L251" t="str">
            <v>附属病院 リウマチ・膠原病センター</v>
          </cell>
          <cell r="M251" t="str">
            <v>助教</v>
          </cell>
          <cell r="N251" t="str">
            <v>2020年10月01日（有効期限切れ）</v>
          </cell>
          <cell r="O251" t="str">
            <v>2024年08月22日</v>
          </cell>
          <cell r="P251" t="str">
            <v>中島 亜矢子</v>
          </cell>
          <cell r="Q251" t="str">
            <v>附属病院 リウマチ・膠原病センター</v>
          </cell>
          <cell r="R251" t="str">
            <v>教授</v>
          </cell>
          <cell r="S251" t="str">
            <v>伊藤 有平</v>
          </cell>
          <cell r="T251" t="str">
            <v>附属病院 リウマチ・膠原病センター</v>
          </cell>
          <cell r="U251" t="str">
            <v>助教</v>
          </cell>
          <cell r="V251" t="str">
            <v>2020年10月01日（有効期限切れ）</v>
          </cell>
          <cell r="W251" t="str">
            <v>2024年08月22日</v>
          </cell>
          <cell r="Y251">
            <v>49309.5</v>
          </cell>
          <cell r="Z251"/>
          <cell r="AF251" t="str">
            <v xml:space="preserve"> </v>
          </cell>
          <cell r="AI251" t="str">
            <v>未受講</v>
          </cell>
          <cell r="AJ251" t="str">
            <v>未受講</v>
          </cell>
          <cell r="AK251" t="str">
            <v>医学系研究科・医学部・医学部附属病院</v>
          </cell>
          <cell r="AL251" t="str">
            <v>伊藤 有平</v>
          </cell>
          <cell r="AM251" t="str">
            <v>附属病院 リウマチ・膠原病センター</v>
          </cell>
          <cell r="AN251" t="str">
            <v>助教</v>
          </cell>
          <cell r="AO251" t="str">
            <v>2020年10月01日（有効期限切れ）</v>
          </cell>
          <cell r="AP251" t="str">
            <v>2024年08月22日</v>
          </cell>
          <cell r="AQ251" t="str">
            <v>佐久間 肇,藤本 源,杉谷 直大,市川 泰崇,小椋 透,中島 亜矢子,有沼 良幸,三井 安沙子,村嶋 秀市,久保岡 牧子,伊藤 有平</v>
          </cell>
          <cell r="AR251" t="str">
            <v>附属病院 放射線科,医学系研究科 臨床医学系講座,附属病院 リウマチ・膠原病センター,附属病院 放射線部,附属病院 臨床研究開発センター,附属病院 リウマチ・膠原病センター,附属病院 リウマチ・膠原病センター,附属病院 リウマチ・膠原病センター,附属病院 放射線科,附属病院 Aiセンター,附属病院 リウマチ・膠原病センター</v>
          </cell>
          <cell r="AS251" t="str">
            <v>診療等従事者,大学院担当講師,大学院担当助教,准教授,大学院担当講師,教授,准教授,医員,診療等従事者,助教,助教</v>
          </cell>
          <cell r="AT251" t="str">
            <v>2020年10月01日（有効期限切れ）,2020年10月01日（有効期限切れ）,未受講,2020年10月01日（有効期限切れ）,2020年10月01日（有効期限切れ）,2020年10月01日（有効期限切れ）,未受講,未受講,未受講,未受講,2020年10月01日（有効期限切れ）</v>
          </cell>
          <cell r="AU251" t="str">
            <v>2024年09月20日,2024年08月22日,2024年09月24日,2024年09月10日,2024年08月20日,2024年09月24日,2024年08月19日,2024年10月02日,2025年01月15日,2024年09月20日,2024年08月22日</v>
          </cell>
          <cell r="BA251" t="str">
            <v>田矢 香理</v>
          </cell>
          <cell r="BB251" t="str">
            <v>附属病院 リウマチ・膠原病センター</v>
          </cell>
          <cell r="BC251" t="str">
            <v>非常勤職員</v>
          </cell>
          <cell r="BD251" t="str">
            <v>附属病院 リウマチ・膠原病センター</v>
          </cell>
          <cell r="BF251" t="str">
            <v>〇</v>
          </cell>
          <cell r="BG251">
            <v>49309</v>
          </cell>
          <cell r="BL251" t="str">
            <v>-</v>
          </cell>
          <cell r="BM251">
            <v>10000</v>
          </cell>
          <cell r="BN251"/>
          <cell r="BO251"/>
          <cell r="BP251"/>
          <cell r="BQ251"/>
          <cell r="BR251"/>
          <cell r="BS251"/>
          <cell r="BT251"/>
        </row>
        <row r="252">
          <cell r="A252">
            <v>251</v>
          </cell>
          <cell r="B252" t="str">
            <v>岩本 卓也</v>
          </cell>
          <cell r="C252" t="str">
            <v>栗田 沙由美</v>
          </cell>
          <cell r="D252">
            <v>0</v>
          </cell>
          <cell r="E252" t="str">
            <v>未採番</v>
          </cell>
          <cell r="F252" t="str">
            <v>附属病院倫理委員会</v>
          </cell>
          <cell r="H252" t="str">
            <v xml:space="preserve">膵肝連関に着目したミカファンギン誘発性肝障害の予測モデル構築に関する多機関共同観察研究_x000D_
</v>
          </cell>
          <cell r="I252">
            <v>45697.302743055552</v>
          </cell>
          <cell r="J252">
            <v>45702.623298611114</v>
          </cell>
          <cell r="K252" t="str">
            <v>朝居 祐貴</v>
          </cell>
          <cell r="L252" t="str">
            <v>附属病院 薬剤部</v>
          </cell>
          <cell r="M252" t="str">
            <v>講師</v>
          </cell>
          <cell r="N252" t="str">
            <v>未受講</v>
          </cell>
          <cell r="O252" t="str">
            <v>2024年03月14日</v>
          </cell>
          <cell r="P252" t="str">
            <v>岩本 卓也</v>
          </cell>
          <cell r="Q252" t="str">
            <v>附属病院 薬剤部</v>
          </cell>
          <cell r="R252" t="str">
            <v>教授</v>
          </cell>
          <cell r="S252" t="str">
            <v>岩本 卓也</v>
          </cell>
          <cell r="T252" t="str">
            <v>附属病院 薬剤部</v>
          </cell>
          <cell r="U252" t="str">
            <v>教授</v>
          </cell>
          <cell r="V252" t="str">
            <v>2020年10月01日（有効期限切れ）</v>
          </cell>
          <cell r="W252" t="str">
            <v>2024年09月28日</v>
          </cell>
          <cell r="Y252">
            <v>46477.5</v>
          </cell>
          <cell r="Z252"/>
          <cell r="AF252" t="str">
            <v xml:space="preserve"> </v>
          </cell>
          <cell r="AI252" t="str">
            <v>未受講</v>
          </cell>
          <cell r="AJ252" t="str">
            <v>未受講</v>
          </cell>
          <cell r="AK252" t="str">
            <v>医学系研究科・医学部・医学部附属病院</v>
          </cell>
          <cell r="AL252" t="str">
            <v>朝居 祐貴</v>
          </cell>
          <cell r="AM252" t="str">
            <v>附属病院 薬剤部</v>
          </cell>
          <cell r="AN252" t="str">
            <v>講師</v>
          </cell>
          <cell r="AO252" t="str">
            <v>未受講</v>
          </cell>
          <cell r="AP252" t="str">
            <v>2024年03月14日</v>
          </cell>
          <cell r="AQ252" t="str">
            <v>矢野 裕,岩本 卓也,朝居 祐貴,平松 駿一</v>
          </cell>
          <cell r="AR252" t="str">
            <v>医学系研究科 臨床医学系講座,附属病院 薬剤部,附属病院 薬剤部,附属病院 薬剤部</v>
          </cell>
          <cell r="AS252" t="str">
            <v>准教授,教授,講師,助教</v>
          </cell>
          <cell r="AT252" t="str">
            <v>2020年10月01日（有効期限切れ）,2020年10月01日（有効期限切れ）,未受講,2020年10月01日（有効期限切れ）</v>
          </cell>
          <cell r="AU252" t="str">
            <v>2024年10月15日,2024年09月28日,2024年03月14日,2025年01月28日</v>
          </cell>
          <cell r="BA252" t="str">
            <v>朝居 祐貴</v>
          </cell>
          <cell r="BB252" t="str">
            <v>附属病院 薬剤部</v>
          </cell>
          <cell r="BC252" t="str">
            <v>講師</v>
          </cell>
          <cell r="BD252" t="str">
            <v>附属病院 薬剤部</v>
          </cell>
          <cell r="BF252" t="str">
            <v>〇</v>
          </cell>
          <cell r="BG252">
            <v>46477</v>
          </cell>
          <cell r="BL252" t="str">
            <v>-</v>
          </cell>
          <cell r="BM252">
            <v>10000</v>
          </cell>
          <cell r="BN252"/>
          <cell r="BO252"/>
          <cell r="BP252"/>
          <cell r="BQ252"/>
          <cell r="BR252"/>
          <cell r="BS252"/>
          <cell r="BT252"/>
        </row>
        <row r="253">
          <cell r="A253">
            <v>252</v>
          </cell>
          <cell r="B253" t="str">
            <v>俵 功</v>
          </cell>
          <cell r="C253" t="str">
            <v>稲垣 仁美</v>
          </cell>
          <cell r="D253">
            <v>0</v>
          </cell>
          <cell r="E253" t="str">
            <v>未採番</v>
          </cell>
          <cell r="F253" t="str">
            <v>附属病院倫理委員会</v>
          </cell>
          <cell r="G253" t="str">
            <v>特定非営利活動法人治験ネットワーク福岡倫理審査委員会</v>
          </cell>
          <cell r="H253" t="str">
            <v>真性多血症におけるロペグインターフェロン治療後のJAK2V617Fアリル量の推移に関する前向き観察研究</v>
          </cell>
          <cell r="I253">
            <v>45702.578726851854</v>
          </cell>
          <cell r="J253">
            <v>45705.625381944446</v>
          </cell>
          <cell r="K253" t="str">
            <v>杦本 由香</v>
          </cell>
          <cell r="L253" t="str">
            <v>医学系研究科 臨床医学系講座</v>
          </cell>
          <cell r="M253" t="str">
            <v>准教授</v>
          </cell>
          <cell r="N253" t="str">
            <v>2020年10月01日（有効期限切れ）</v>
          </cell>
          <cell r="O253" t="str">
            <v>2024年11月08日</v>
          </cell>
          <cell r="P253" t="str">
            <v>俵 功</v>
          </cell>
          <cell r="Q253" t="str">
            <v>医学系研究科 臨床医学系講座</v>
          </cell>
          <cell r="R253" t="str">
            <v>教授</v>
          </cell>
          <cell r="S253" t="str">
            <v>杦本 由香</v>
          </cell>
          <cell r="T253" t="str">
            <v>医学系研究科 臨床医学系講座</v>
          </cell>
          <cell r="U253" t="str">
            <v>准教授</v>
          </cell>
          <cell r="V253" t="str">
            <v>2020年10月01日（有効期限切れ）</v>
          </cell>
          <cell r="W253" t="str">
            <v>2024年11月08日</v>
          </cell>
          <cell r="Y253">
            <v>47907.5</v>
          </cell>
          <cell r="Z253"/>
          <cell r="AF253" t="str">
            <v xml:space="preserve"> </v>
          </cell>
          <cell r="AI253" t="str">
            <v>未受講</v>
          </cell>
          <cell r="AJ253" t="str">
            <v>未受講</v>
          </cell>
          <cell r="AK253" t="str">
            <v>医学系研究科・医学部・医学部附属病院</v>
          </cell>
          <cell r="AL253" t="str">
            <v>杦本 由香</v>
          </cell>
          <cell r="AM253" t="str">
            <v>医学系研究科 臨床医学系講座</v>
          </cell>
          <cell r="AN253" t="str">
            <v>准教授</v>
          </cell>
          <cell r="AO253" t="str">
            <v>2020年10月01日（有効期限切れ）</v>
          </cell>
          <cell r="AP253" t="str">
            <v>2024年11月08日</v>
          </cell>
          <cell r="AQ253" t="str">
            <v>大石 晃嗣</v>
          </cell>
          <cell r="AR253" t="str">
            <v>附属病院 輸血・細胞治療部</v>
          </cell>
          <cell r="AS253" t="str">
            <v>准教授</v>
          </cell>
          <cell r="AT253" t="str">
            <v>2020年10月01日（有効期限切れ）</v>
          </cell>
          <cell r="AU253" t="str">
            <v>2024年12月26日</v>
          </cell>
          <cell r="BA253" t="str">
            <v>杦本 由香</v>
          </cell>
          <cell r="BB253" t="str">
            <v>医学系研究科 臨床医学系講座</v>
          </cell>
          <cell r="BC253" t="str">
            <v>准教授</v>
          </cell>
          <cell r="BD253" t="str">
            <v>附属病院 血液内科</v>
          </cell>
          <cell r="BF253" t="str">
            <v>〇</v>
          </cell>
          <cell r="BG253">
            <v>47907</v>
          </cell>
          <cell r="BL253" t="str">
            <v>-</v>
          </cell>
          <cell r="BM253">
            <v>10000</v>
          </cell>
          <cell r="BN253"/>
          <cell r="BO253"/>
          <cell r="BP253"/>
          <cell r="BQ253"/>
          <cell r="BR253"/>
          <cell r="BS253"/>
          <cell r="BT253"/>
        </row>
        <row r="254">
          <cell r="A254">
            <v>253</v>
          </cell>
          <cell r="B254" t="str">
            <v>竹内 万彦</v>
          </cell>
          <cell r="C254" t="str">
            <v>中谷マユ</v>
          </cell>
          <cell r="D254">
            <v>0</v>
          </cell>
          <cell r="E254" t="str">
            <v>未採番</v>
          </cell>
          <cell r="F254" t="str">
            <v>医学部倫理委員会</v>
          </cell>
          <cell r="G254" t="str">
            <v>藤田医科大学医学研究倫理審査委員会</v>
          </cell>
          <cell r="H254" t="str">
            <v xml:space="preserve">咽喉頭がんに対するロボット支援下経口的切除術患者のレジストリ構築_x000D_
に関する研究_x000D_
_x000D_
</v>
          </cell>
          <cell r="I254">
            <v>45702.740914351853</v>
          </cell>
          <cell r="J254">
            <v>45702.740914351853</v>
          </cell>
          <cell r="K254" t="str">
            <v>石永 一</v>
          </cell>
          <cell r="L254" t="str">
            <v>附属病院 耳鼻咽喉・頭頸部外科</v>
          </cell>
          <cell r="M254" t="str">
            <v>講師</v>
          </cell>
          <cell r="N254" t="str">
            <v>未受講</v>
          </cell>
          <cell r="O254" t="str">
            <v>2024年09月02日</v>
          </cell>
          <cell r="P254" t="str">
            <v>竹内 万彦</v>
          </cell>
          <cell r="Q254" t="str">
            <v>医学系研究科 臨床医学系講座</v>
          </cell>
          <cell r="R254" t="str">
            <v>大学院担当教授</v>
          </cell>
          <cell r="S254" t="str">
            <v>石永 一</v>
          </cell>
          <cell r="T254" t="str">
            <v>附属病院 耳鼻咽喉・頭頸部外科</v>
          </cell>
          <cell r="U254" t="str">
            <v>講師</v>
          </cell>
          <cell r="V254" t="str">
            <v>未受講</v>
          </cell>
          <cell r="W254" t="str">
            <v>2024年09月02日</v>
          </cell>
          <cell r="Y254">
            <v>49217.5</v>
          </cell>
          <cell r="Z254"/>
          <cell r="AF254" t="str">
            <v xml:space="preserve"> </v>
          </cell>
          <cell r="AI254" t="str">
            <v>未受講</v>
          </cell>
          <cell r="AJ254" t="str">
            <v>未受講</v>
          </cell>
          <cell r="AK254" t="str">
            <v>医学系研究科・医学部・医学部附属病院</v>
          </cell>
          <cell r="AL254" t="str">
            <v>石永 一</v>
          </cell>
          <cell r="AM254" t="str">
            <v>附属病院 耳鼻咽喉・頭頸部外科</v>
          </cell>
          <cell r="AN254" t="str">
            <v>講師</v>
          </cell>
          <cell r="AO254" t="str">
            <v>未受講</v>
          </cell>
          <cell r="AP254" t="str">
            <v>2024年09月02日</v>
          </cell>
          <cell r="BA254" t="str">
            <v>石永 一</v>
          </cell>
          <cell r="BB254" t="str">
            <v>附属病院 耳鼻咽喉・頭頸部外科</v>
          </cell>
          <cell r="BC254" t="str">
            <v>講師</v>
          </cell>
          <cell r="BD254" t="str">
            <v>医学部</v>
          </cell>
          <cell r="BF254" t="str">
            <v>〇</v>
          </cell>
          <cell r="BG254">
            <v>49217</v>
          </cell>
          <cell r="BL254" t="str">
            <v>-</v>
          </cell>
          <cell r="BM254">
            <v>10000</v>
          </cell>
          <cell r="BN254"/>
          <cell r="BO254"/>
          <cell r="BP254"/>
          <cell r="BQ254"/>
          <cell r="BR254"/>
          <cell r="BS254"/>
          <cell r="BT254"/>
        </row>
        <row r="255">
          <cell r="A255">
            <v>254</v>
          </cell>
          <cell r="B255" t="str">
            <v>山中 恵一</v>
          </cell>
          <cell r="C255" t="str">
            <v>西川 美佳</v>
          </cell>
          <cell r="D255">
            <v>0</v>
          </cell>
          <cell r="E255" t="str">
            <v>未採番</v>
          </cell>
          <cell r="F255" t="str">
            <v>附属病院倫理委員会</v>
          </cell>
          <cell r="G255" t="str">
            <v>国立がん研究センター</v>
          </cell>
          <cell r="H255" t="str">
            <v>頭頸部皮膚血管肉腫に対する一次治療に関する多施設共同後ろ向き研究</v>
          </cell>
          <cell r="I255">
            <v>45702.783148148148</v>
          </cell>
          <cell r="J255">
            <v>45705.804201388892</v>
          </cell>
          <cell r="K255" t="str">
            <v>北川 敬之</v>
          </cell>
          <cell r="L255" t="str">
            <v>附属病院 皮膚科</v>
          </cell>
          <cell r="M255" t="str">
            <v>講師</v>
          </cell>
          <cell r="N255" t="str">
            <v>未受講</v>
          </cell>
          <cell r="O255" t="str">
            <v>2024年09月10日</v>
          </cell>
          <cell r="P255" t="str">
            <v>山中 恵一</v>
          </cell>
          <cell r="Q255" t="str">
            <v>医学系研究科 臨床医学系講座</v>
          </cell>
          <cell r="R255" t="str">
            <v>大学院担当教授</v>
          </cell>
          <cell r="S255" t="str">
            <v>北川 敬之</v>
          </cell>
          <cell r="T255" t="str">
            <v>附属病院 皮膚科</v>
          </cell>
          <cell r="U255" t="str">
            <v>講師</v>
          </cell>
          <cell r="V255" t="str">
            <v>未受講</v>
          </cell>
          <cell r="W255" t="str">
            <v>2024年09月10日</v>
          </cell>
          <cell r="Y255">
            <v>46112.5</v>
          </cell>
          <cell r="Z255"/>
          <cell r="AF255" t="str">
            <v xml:space="preserve"> </v>
          </cell>
          <cell r="AI255" t="str">
            <v>未受講</v>
          </cell>
          <cell r="AJ255" t="str">
            <v>未受講</v>
          </cell>
          <cell r="AK255" t="str">
            <v>医学系研究科・医学部・医学部附属病院</v>
          </cell>
          <cell r="AL255" t="str">
            <v>北川 敬之</v>
          </cell>
          <cell r="AM255" t="str">
            <v>附属病院 皮膚科</v>
          </cell>
          <cell r="AN255" t="str">
            <v>講師</v>
          </cell>
          <cell r="AO255" t="str">
            <v>未受講</v>
          </cell>
          <cell r="AP255" t="str">
            <v>2024年09月10日</v>
          </cell>
          <cell r="AQ255" t="str">
            <v>水谷 健人</v>
          </cell>
          <cell r="AR255" t="str">
            <v>附属病院 皮膚科</v>
          </cell>
          <cell r="AS255" t="str">
            <v>助教</v>
          </cell>
          <cell r="AT255" t="str">
            <v>2020年10月01日（有効期限切れ）</v>
          </cell>
          <cell r="AU255" t="str">
            <v>2024年08月20日</v>
          </cell>
          <cell r="BA255" t="str">
            <v>北川 敬之</v>
          </cell>
          <cell r="BB255" t="str">
            <v>附属病院 皮膚科</v>
          </cell>
          <cell r="BC255" t="str">
            <v>講師</v>
          </cell>
          <cell r="BD255" t="str">
            <v>附属病院 皮膚科</v>
          </cell>
          <cell r="BF255" t="str">
            <v>〇</v>
          </cell>
          <cell r="BG255">
            <v>46112</v>
          </cell>
          <cell r="BL255" t="str">
            <v>-</v>
          </cell>
          <cell r="BM255">
            <v>10000</v>
          </cell>
          <cell r="BN255"/>
          <cell r="BO255"/>
          <cell r="BP255"/>
          <cell r="BQ255"/>
          <cell r="BR255"/>
          <cell r="BS255"/>
          <cell r="BT255"/>
        </row>
        <row r="256">
          <cell r="A256">
            <v>255</v>
          </cell>
          <cell r="B256" t="str">
            <v>藤原 弘</v>
          </cell>
          <cell r="C256" t="str">
            <v>山本 志穂</v>
          </cell>
          <cell r="D256">
            <v>0</v>
          </cell>
          <cell r="E256" t="str">
            <v>未採番</v>
          </cell>
          <cell r="F256" t="str">
            <v>附属病院倫理委員会</v>
          </cell>
          <cell r="H256" t="str">
            <v xml:space="preserve">固形がんにおけるGD2抗原染色方法の最適化を検討する後向き観察研究_x000D_
</v>
          </cell>
          <cell r="I256">
            <v>45705.475046296298</v>
          </cell>
          <cell r="J256">
            <v>45705.475046296298</v>
          </cell>
          <cell r="K256" t="str">
            <v>三輪 啓志</v>
          </cell>
          <cell r="L256" t="str">
            <v>医学系研究科 個別化がん免疫治療学講座</v>
          </cell>
          <cell r="M256" t="str">
            <v>准教授</v>
          </cell>
          <cell r="N256" t="str">
            <v>2020年10月01日（有効期限切れ）</v>
          </cell>
          <cell r="O256" t="str">
            <v>2024年08月20日</v>
          </cell>
          <cell r="P256" t="str">
            <v>藤原 弘</v>
          </cell>
          <cell r="Q256" t="str">
            <v>医学系研究科 個別化がん免疫治療学講座</v>
          </cell>
          <cell r="R256" t="str">
            <v>教授</v>
          </cell>
          <cell r="S256" t="str">
            <v>三輪 啓志</v>
          </cell>
          <cell r="T256" t="str">
            <v>医学系研究科 個別化がん免疫治療学講座</v>
          </cell>
          <cell r="U256" t="str">
            <v>准教授</v>
          </cell>
          <cell r="V256" t="str">
            <v>2020年10月01日（有効期限切れ）</v>
          </cell>
          <cell r="W256" t="str">
            <v>2024年08月20日</v>
          </cell>
          <cell r="Y256">
            <v>46477.5</v>
          </cell>
          <cell r="Z256"/>
          <cell r="AF256" t="str">
            <v xml:space="preserve"> </v>
          </cell>
          <cell r="AI256" t="str">
            <v>未受講</v>
          </cell>
          <cell r="AJ256" t="str">
            <v>未受講</v>
          </cell>
          <cell r="AK256" t="str">
            <v>医学系研究科・医学部・医学部附属病院</v>
          </cell>
          <cell r="AL256" t="str">
            <v>三輪 啓志</v>
          </cell>
          <cell r="AM256" t="str">
            <v>医学系研究科 個別化がん免疫治療学講座</v>
          </cell>
          <cell r="AN256" t="str">
            <v>准教授</v>
          </cell>
          <cell r="AO256" t="str">
            <v>2020年10月01日（有効期限切れ）</v>
          </cell>
          <cell r="AP256" t="str">
            <v>2024年08月20日</v>
          </cell>
          <cell r="AQ256" t="str">
            <v>淺沼 邦洋,齋藤 佳菜子,藤原 弘</v>
          </cell>
          <cell r="AR256" t="str">
            <v>附属病院 整形外科,附属病院 外来化学療法部,医学系研究科 個別化がん免疫治療学講座</v>
          </cell>
          <cell r="AS256" t="str">
            <v>講師,講師,教授</v>
          </cell>
          <cell r="AT256" t="str">
            <v>2020年10月01日（有効期限切れ）,2020年10月01日（有効期限切れ）,2020年10月01日（有効期限切れ）</v>
          </cell>
          <cell r="AU256" t="str">
            <v>2024年12月10日,2024年10月21日,2024年08月19日</v>
          </cell>
          <cell r="BA256" t="str">
            <v>若林 文代</v>
          </cell>
          <cell r="BB256" t="str">
            <v>医学系研究科 個別化がん免疫治療学講座</v>
          </cell>
          <cell r="BC256" t="str">
            <v>技術補佐員</v>
          </cell>
          <cell r="BD256" t="str">
            <v>医学系研究科 個別化がん免疫治療学講座</v>
          </cell>
          <cell r="BF256" t="str">
            <v>〇</v>
          </cell>
          <cell r="BG256">
            <v>46477</v>
          </cell>
          <cell r="BL256" t="str">
            <v>-</v>
          </cell>
          <cell r="BM256">
            <v>10000</v>
          </cell>
          <cell r="BN256"/>
          <cell r="BO256"/>
          <cell r="BP256"/>
          <cell r="BQ256"/>
          <cell r="BR256"/>
          <cell r="BS256"/>
          <cell r="BT256"/>
        </row>
        <row r="257">
          <cell r="A257">
            <v>256</v>
          </cell>
          <cell r="B257" t="str">
            <v>山本 憲彦</v>
          </cell>
          <cell r="C257" t="str">
            <v>髙嶋 陽子</v>
          </cell>
          <cell r="D257">
            <v>0</v>
          </cell>
          <cell r="E257" t="str">
            <v>未採番</v>
          </cell>
          <cell r="F257" t="str">
            <v>附属病院倫理委員会</v>
          </cell>
          <cell r="H257" t="str">
            <v>化膿性脊椎炎患者の臥床期間に関連する因子と予後に与える影響についての後向きコホート研究</v>
          </cell>
          <cell r="I257">
            <v>45705.638333333336</v>
          </cell>
          <cell r="J257">
            <v>45705.638333333336</v>
          </cell>
          <cell r="K257" t="str">
            <v>森 弥生</v>
          </cell>
          <cell r="L257" t="str">
            <v>医学系研究科 臨床医学系講座</v>
          </cell>
          <cell r="M257" t="str">
            <v>大学院生</v>
          </cell>
          <cell r="N257" t="str">
            <v>未受講</v>
          </cell>
          <cell r="O257" t="str">
            <v>2024年11月08日</v>
          </cell>
          <cell r="P257" t="str">
            <v>山本 憲彦</v>
          </cell>
          <cell r="Q257" t="str">
            <v>附属病院 総合診療部</v>
          </cell>
          <cell r="R257" t="str">
            <v>教授</v>
          </cell>
          <cell r="S257" t="str">
            <v>山本 憲彦</v>
          </cell>
          <cell r="T257" t="str">
            <v>附属病院 総合診療部</v>
          </cell>
          <cell r="U257" t="str">
            <v>教授</v>
          </cell>
          <cell r="V257" t="str">
            <v>2020年10月01日（有効期限切れ）</v>
          </cell>
          <cell r="W257" t="str">
            <v>2024年09月02日</v>
          </cell>
          <cell r="Y257">
            <v>46477.5</v>
          </cell>
          <cell r="Z257"/>
          <cell r="AF257" t="str">
            <v xml:space="preserve"> </v>
          </cell>
          <cell r="AI257" t="str">
            <v>未受講</v>
          </cell>
          <cell r="AJ257" t="str">
            <v>未受講</v>
          </cell>
          <cell r="AK257" t="str">
            <v>医学系研究科・医学部・医学部附属病院</v>
          </cell>
          <cell r="AL257" t="str">
            <v>森 弥生</v>
          </cell>
          <cell r="AM257" t="str">
            <v>医学系研究科 臨床医学系講座</v>
          </cell>
          <cell r="AN257" t="str">
            <v>大学院生</v>
          </cell>
          <cell r="AO257" t="str">
            <v>未受講</v>
          </cell>
          <cell r="AP257" t="str">
            <v>2024年11月08日</v>
          </cell>
          <cell r="AQ257" t="str">
            <v>市川 周平,山本 憲彦,森 弥生,堀端 謙</v>
          </cell>
          <cell r="AR257" t="str">
            <v>医学系研究科 臨床医学系講座,附属病院 総合診療部,医学系研究科 臨床医学系講座,医学部 亀山地域医療学講座</v>
          </cell>
          <cell r="AS257" t="str">
            <v>助教,教授,大学院生,教授</v>
          </cell>
          <cell r="AT257" t="str">
            <v>2020年10月01日（有効期限切れ）,2020年10月01日（有効期限切れ）,未受講,未受講</v>
          </cell>
          <cell r="AU257" t="str">
            <v>2024年12月11日,2024年09月02日,2024年11月08日,2025年02月12日</v>
          </cell>
          <cell r="AV257" t="str">
            <v>谷崎隆太郎,笹本浩平</v>
          </cell>
          <cell r="AW257" t="str">
            <v>市立伊勢総合病院総合診療科,名張市立病院総合診療科</v>
          </cell>
          <cell r="AX257" t="str">
            <v>副部長,医員</v>
          </cell>
          <cell r="AY257" t="str">
            <v>未受講,未受講</v>
          </cell>
          <cell r="AZ257" t="str">
            <v>受講済み,受講済み</v>
          </cell>
          <cell r="BA257" t="str">
            <v>髙嶋 陽子</v>
          </cell>
          <cell r="BB257" t="str">
            <v>総合診療科</v>
          </cell>
          <cell r="BC257" t="str">
            <v>秘書</v>
          </cell>
          <cell r="BD257" t="str">
            <v>医学系研究科 臨床医学系講座</v>
          </cell>
          <cell r="BF257" t="str">
            <v>〇</v>
          </cell>
          <cell r="BG257">
            <v>46477</v>
          </cell>
          <cell r="BL257" t="str">
            <v>-</v>
          </cell>
          <cell r="BM257">
            <v>10000</v>
          </cell>
          <cell r="BN257"/>
          <cell r="BO257"/>
          <cell r="BP257"/>
          <cell r="BQ257"/>
          <cell r="BR257"/>
          <cell r="BS257"/>
          <cell r="BT257"/>
        </row>
        <row r="258">
          <cell r="A258">
            <v>257</v>
          </cell>
          <cell r="B258" t="str">
            <v>水野 修吾</v>
          </cell>
          <cell r="C258" t="str">
            <v>日比 妙美</v>
          </cell>
          <cell r="D258">
            <v>0</v>
          </cell>
          <cell r="E258" t="str">
            <v>未採番</v>
          </cell>
          <cell r="F258" t="str">
            <v>附属病院倫理委員会</v>
          </cell>
          <cell r="G258" t="str">
            <v>九州大学医系地区部局観察研究倫理審査委員会</v>
          </cell>
          <cell r="H258" t="str">
            <v>Comparative analysis of preoperative nutrition &amp; inflammatory marker in borderline and resectable pancreatic cancer patients [Neoadjuvant treatment vs upfront surgery patients] (切除可能膵癌および切除可能境界膵癌患者における、術前の栄養および炎症性マーカーの比較分析　[術前化学療法と手術先行患者における比較])</v>
          </cell>
          <cell r="I258">
            <v>45706.034328703703</v>
          </cell>
          <cell r="J258">
            <v>45706.034328703703</v>
          </cell>
          <cell r="K258" t="str">
            <v>早﨑 碧泉</v>
          </cell>
          <cell r="L258" t="str">
            <v>附属病院 肝胆膵・移植外科</v>
          </cell>
          <cell r="M258" t="str">
            <v>講師</v>
          </cell>
          <cell r="N258" t="str">
            <v>2020年10月01日（有効期限切れ）</v>
          </cell>
          <cell r="O258" t="str">
            <v>2024年08月20日</v>
          </cell>
          <cell r="P258" t="str">
            <v>水野 修吾</v>
          </cell>
          <cell r="Q258" t="str">
            <v>医学系研究科 臨床医学系講座</v>
          </cell>
          <cell r="R258" t="str">
            <v>教授</v>
          </cell>
          <cell r="S258" t="str">
            <v>水野 修吾</v>
          </cell>
          <cell r="T258" t="str">
            <v>医学系研究科 臨床医学系講座</v>
          </cell>
          <cell r="U258" t="str">
            <v>教授</v>
          </cell>
          <cell r="V258" t="str">
            <v>2020年10月01日（有効期限切れ）</v>
          </cell>
          <cell r="W258" t="str">
            <v>2024年08月20日</v>
          </cell>
          <cell r="Y258">
            <v>46387.5</v>
          </cell>
          <cell r="Z258"/>
          <cell r="AF258" t="str">
            <v xml:space="preserve"> </v>
          </cell>
          <cell r="AI258" t="str">
            <v>未受講</v>
          </cell>
          <cell r="AJ258" t="str">
            <v>未受講</v>
          </cell>
          <cell r="AK258" t="str">
            <v>医学系研究科・医学部・医学部附属病院</v>
          </cell>
          <cell r="AL258" t="str">
            <v>早﨑 碧泉</v>
          </cell>
          <cell r="AM258" t="str">
            <v>附属病院 肝胆膵・移植外科</v>
          </cell>
          <cell r="AN258" t="str">
            <v>講師</v>
          </cell>
          <cell r="AO258" t="str">
            <v>2020年10月01日（有効期限切れ）</v>
          </cell>
          <cell r="AP258" t="str">
            <v>2024年08月20日</v>
          </cell>
          <cell r="AQ258" t="str">
            <v>早﨑 碧泉</v>
          </cell>
          <cell r="AR258" t="str">
            <v>附属病院 肝胆膵・移植外科</v>
          </cell>
          <cell r="AS258" t="str">
            <v>講師</v>
          </cell>
          <cell r="AT258" t="str">
            <v>2020年10月01日（有効期限切れ）</v>
          </cell>
          <cell r="AU258" t="str">
            <v>2024年08月20日</v>
          </cell>
          <cell r="BA258" t="str">
            <v>早﨑 碧泉</v>
          </cell>
          <cell r="BB258" t="str">
            <v>附属病院 肝胆膵・移植外科</v>
          </cell>
          <cell r="BC258" t="str">
            <v>講師</v>
          </cell>
          <cell r="BD258" t="str">
            <v>医学部</v>
          </cell>
          <cell r="BF258" t="str">
            <v>〇</v>
          </cell>
          <cell r="BG258">
            <v>46387</v>
          </cell>
          <cell r="BL258" t="str">
            <v>-</v>
          </cell>
          <cell r="BM258">
            <v>10000</v>
          </cell>
          <cell r="BN258"/>
          <cell r="BO258"/>
          <cell r="BP258"/>
          <cell r="BQ258"/>
          <cell r="BR258"/>
          <cell r="BS258"/>
          <cell r="BT258"/>
        </row>
        <row r="259">
          <cell r="A259">
            <v>258</v>
          </cell>
          <cell r="D259">
            <v>0</v>
          </cell>
          <cell r="Z259"/>
          <cell r="BL259" t="str">
            <v>-</v>
          </cell>
          <cell r="BM259">
            <v>10000</v>
          </cell>
          <cell r="BN259"/>
          <cell r="BO259"/>
          <cell r="BP259"/>
          <cell r="BQ259"/>
          <cell r="BR259"/>
          <cell r="BS259"/>
          <cell r="BT259"/>
        </row>
        <row r="260">
          <cell r="A260">
            <v>259</v>
          </cell>
          <cell r="D260">
            <v>0</v>
          </cell>
          <cell r="Z260"/>
          <cell r="BL260" t="str">
            <v>-</v>
          </cell>
          <cell r="BM260">
            <v>10000</v>
          </cell>
          <cell r="BN260"/>
          <cell r="BO260"/>
          <cell r="BP260"/>
          <cell r="BQ260"/>
          <cell r="BR260"/>
          <cell r="BS260"/>
          <cell r="BT260"/>
        </row>
        <row r="261">
          <cell r="A261">
            <v>260</v>
          </cell>
          <cell r="D261">
            <v>0</v>
          </cell>
          <cell r="E261"/>
          <cell r="F261"/>
          <cell r="G261"/>
          <cell r="H261"/>
          <cell r="I261"/>
          <cell r="J261"/>
          <cell r="K261"/>
          <cell r="L261"/>
          <cell r="M261"/>
          <cell r="N261"/>
          <cell r="O261"/>
          <cell r="P261"/>
          <cell r="Q261"/>
          <cell r="R261"/>
          <cell r="S261"/>
          <cell r="T261"/>
          <cell r="Y261"/>
          <cell r="Z261"/>
          <cell r="AA261"/>
          <cell r="AB261"/>
          <cell r="AC261"/>
          <cell r="AD261"/>
          <cell r="AE261"/>
          <cell r="AF261"/>
          <cell r="AG261"/>
          <cell r="AH261"/>
          <cell r="AI261"/>
          <cell r="AJ261"/>
          <cell r="AK261"/>
          <cell r="AL261"/>
          <cell r="AM261"/>
          <cell r="AN261"/>
          <cell r="AO261"/>
          <cell r="AP261"/>
          <cell r="AQ261"/>
          <cell r="AR261"/>
          <cell r="AS261"/>
          <cell r="AT261"/>
          <cell r="AU261"/>
          <cell r="AV261"/>
          <cell r="AW261"/>
          <cell r="AX261"/>
          <cell r="AY261"/>
          <cell r="AZ261"/>
          <cell r="BA261"/>
          <cell r="BB261"/>
          <cell r="BC261"/>
          <cell r="BD261"/>
          <cell r="BE261"/>
          <cell r="BF261"/>
          <cell r="BG261"/>
          <cell r="BH261"/>
          <cell r="BI261"/>
          <cell r="BJ261"/>
          <cell r="BK261"/>
          <cell r="BL261" t="str">
            <v>-</v>
          </cell>
          <cell r="BM261">
            <v>10000</v>
          </cell>
          <cell r="BN261"/>
          <cell r="BO261"/>
          <cell r="BP261"/>
          <cell r="BQ261"/>
          <cell r="BR261"/>
          <cell r="BS261"/>
          <cell r="BT261"/>
          <cell r="BV261"/>
        </row>
        <row r="262">
          <cell r="A262">
            <v>261</v>
          </cell>
          <cell r="D262">
            <v>0</v>
          </cell>
          <cell r="Z262"/>
          <cell r="BL262" t="str">
            <v>-</v>
          </cell>
          <cell r="BM262">
            <v>10000</v>
          </cell>
          <cell r="BN262"/>
          <cell r="BO262"/>
          <cell r="BP262"/>
          <cell r="BQ262"/>
          <cell r="BR262"/>
          <cell r="BS262"/>
          <cell r="BT262"/>
        </row>
        <row r="263">
          <cell r="A263">
            <v>262</v>
          </cell>
          <cell r="D263">
            <v>0</v>
          </cell>
          <cell r="Z263"/>
          <cell r="BL263" t="str">
            <v>-</v>
          </cell>
          <cell r="BM263">
            <v>10000</v>
          </cell>
          <cell r="BN263"/>
          <cell r="BO263"/>
          <cell r="BP263"/>
          <cell r="BQ263"/>
          <cell r="BR263"/>
          <cell r="BS263"/>
          <cell r="BT263"/>
        </row>
        <row r="264">
          <cell r="A264">
            <v>263</v>
          </cell>
          <cell r="D264">
            <v>0</v>
          </cell>
          <cell r="Z264"/>
          <cell r="BL264" t="str">
            <v>-</v>
          </cell>
          <cell r="BM264">
            <v>10000</v>
          </cell>
          <cell r="BN264"/>
          <cell r="BO264"/>
          <cell r="BP264"/>
          <cell r="BQ264"/>
          <cell r="BR264"/>
          <cell r="BS264"/>
          <cell r="BT264"/>
        </row>
        <row r="265">
          <cell r="A265">
            <v>264</v>
          </cell>
          <cell r="D265">
            <v>0</v>
          </cell>
          <cell r="Z265"/>
          <cell r="BL265" t="str">
            <v>-</v>
          </cell>
          <cell r="BM265">
            <v>10000</v>
          </cell>
          <cell r="BN265"/>
          <cell r="BO265"/>
          <cell r="BP265"/>
          <cell r="BQ265"/>
          <cell r="BR265"/>
          <cell r="BS265"/>
          <cell r="BT265"/>
        </row>
        <row r="266">
          <cell r="A266">
            <v>265</v>
          </cell>
          <cell r="D266">
            <v>0</v>
          </cell>
          <cell r="Z266"/>
          <cell r="BL266" t="str">
            <v>-</v>
          </cell>
          <cell r="BM266">
            <v>10000</v>
          </cell>
          <cell r="BN266"/>
          <cell r="BO266"/>
          <cell r="BP266"/>
          <cell r="BQ266"/>
          <cell r="BR266"/>
          <cell r="BS266"/>
          <cell r="BT266"/>
        </row>
        <row r="267">
          <cell r="A267">
            <v>266</v>
          </cell>
          <cell r="D267">
            <v>0</v>
          </cell>
          <cell r="Z267"/>
          <cell r="BL267" t="str">
            <v>-</v>
          </cell>
          <cell r="BM267">
            <v>10000</v>
          </cell>
          <cell r="BN267"/>
          <cell r="BO267"/>
          <cell r="BP267"/>
          <cell r="BQ267"/>
          <cell r="BR267"/>
          <cell r="BS267"/>
          <cell r="BT267"/>
        </row>
        <row r="268">
          <cell r="A268">
            <v>267</v>
          </cell>
          <cell r="B268"/>
          <cell r="D268">
            <v>0</v>
          </cell>
          <cell r="Z268"/>
          <cell r="BL268" t="str">
            <v>-</v>
          </cell>
          <cell r="BM268">
            <v>10000</v>
          </cell>
          <cell r="BN268"/>
          <cell r="BO268"/>
          <cell r="BP268"/>
          <cell r="BQ268"/>
          <cell r="BR268"/>
          <cell r="BS268"/>
          <cell r="BT268"/>
        </row>
        <row r="269">
          <cell r="A269">
            <v>268</v>
          </cell>
          <cell r="B269"/>
          <cell r="D269">
            <v>0</v>
          </cell>
          <cell r="Z269"/>
          <cell r="BL269" t="str">
            <v>-</v>
          </cell>
          <cell r="BM269">
            <v>10000</v>
          </cell>
          <cell r="BN269"/>
          <cell r="BO269"/>
          <cell r="BP269"/>
          <cell r="BQ269"/>
          <cell r="BR269"/>
          <cell r="BS269"/>
          <cell r="BT269"/>
        </row>
        <row r="270">
          <cell r="A270">
            <v>269</v>
          </cell>
          <cell r="D270">
            <v>0</v>
          </cell>
          <cell r="Z270"/>
          <cell r="BL270" t="str">
            <v>-</v>
          </cell>
          <cell r="BM270">
            <v>10000</v>
          </cell>
          <cell r="BN270"/>
          <cell r="BO270"/>
          <cell r="BP270"/>
          <cell r="BQ270"/>
          <cell r="BR270"/>
          <cell r="BS270"/>
          <cell r="BT270"/>
        </row>
        <row r="271">
          <cell r="A271">
            <v>270</v>
          </cell>
          <cell r="D271">
            <v>0</v>
          </cell>
          <cell r="Z271"/>
          <cell r="BL271" t="str">
            <v>-</v>
          </cell>
          <cell r="BM271">
            <v>10000</v>
          </cell>
          <cell r="BN271"/>
          <cell r="BO271"/>
          <cell r="BP271"/>
          <cell r="BQ271"/>
          <cell r="BR271"/>
          <cell r="BS271"/>
          <cell r="BT271"/>
        </row>
        <row r="272">
          <cell r="A272">
            <v>271</v>
          </cell>
          <cell r="D272">
            <v>0</v>
          </cell>
          <cell r="Z272"/>
          <cell r="BL272" t="str">
            <v>-</v>
          </cell>
          <cell r="BM272">
            <v>10000</v>
          </cell>
          <cell r="BN272"/>
          <cell r="BO272"/>
          <cell r="BP272"/>
          <cell r="BQ272"/>
          <cell r="BR272"/>
          <cell r="BS272"/>
          <cell r="BT272"/>
        </row>
        <row r="273">
          <cell r="A273">
            <v>272</v>
          </cell>
          <cell r="D273">
            <v>0</v>
          </cell>
          <cell r="Z273"/>
          <cell r="BL273" t="str">
            <v>-</v>
          </cell>
          <cell r="BM273">
            <v>10000</v>
          </cell>
          <cell r="BN273"/>
          <cell r="BO273"/>
          <cell r="BP273"/>
          <cell r="BQ273"/>
          <cell r="BR273"/>
          <cell r="BS273"/>
          <cell r="BT273"/>
        </row>
        <row r="274">
          <cell r="A274">
            <v>273</v>
          </cell>
          <cell r="D274">
            <v>0</v>
          </cell>
          <cell r="Z274"/>
          <cell r="BL274" t="str">
            <v>-</v>
          </cell>
          <cell r="BM274">
            <v>10000</v>
          </cell>
          <cell r="BN274"/>
          <cell r="BO274"/>
          <cell r="BP274"/>
          <cell r="BQ274"/>
          <cell r="BR274"/>
          <cell r="BS274"/>
          <cell r="BT274"/>
        </row>
        <row r="275">
          <cell r="A275">
            <v>274</v>
          </cell>
          <cell r="D275">
            <v>0</v>
          </cell>
          <cell r="Z275"/>
          <cell r="BL275" t="str">
            <v>-</v>
          </cell>
          <cell r="BM275">
            <v>10000</v>
          </cell>
          <cell r="BN275"/>
          <cell r="BO275"/>
          <cell r="BP275"/>
          <cell r="BQ275"/>
          <cell r="BR275"/>
          <cell r="BS275"/>
          <cell r="BT275"/>
        </row>
        <row r="276">
          <cell r="A276">
            <v>275</v>
          </cell>
          <cell r="D276">
            <v>0</v>
          </cell>
          <cell r="Z276"/>
          <cell r="BL276" t="str">
            <v>-</v>
          </cell>
          <cell r="BM276">
            <v>10000</v>
          </cell>
          <cell r="BN276"/>
          <cell r="BO276"/>
          <cell r="BP276"/>
          <cell r="BQ276"/>
          <cell r="BR276"/>
          <cell r="BS276"/>
          <cell r="BT276"/>
        </row>
        <row r="277">
          <cell r="A277">
            <v>276</v>
          </cell>
          <cell r="D277">
            <v>0</v>
          </cell>
          <cell r="Z277"/>
          <cell r="BL277" t="str">
            <v>-</v>
          </cell>
          <cell r="BM277">
            <v>10000</v>
          </cell>
          <cell r="BN277"/>
          <cell r="BO277"/>
          <cell r="BP277"/>
          <cell r="BQ277"/>
          <cell r="BR277"/>
          <cell r="BS277"/>
          <cell r="BT277"/>
        </row>
        <row r="278">
          <cell r="A278">
            <v>277</v>
          </cell>
          <cell r="D278">
            <v>0</v>
          </cell>
          <cell r="Z278"/>
          <cell r="BL278" t="str">
            <v>-</v>
          </cell>
          <cell r="BM278">
            <v>10000</v>
          </cell>
          <cell r="BN278"/>
          <cell r="BO278"/>
          <cell r="BP278"/>
          <cell r="BQ278"/>
          <cell r="BR278"/>
          <cell r="BS278"/>
          <cell r="BT278"/>
        </row>
        <row r="279">
          <cell r="A279">
            <v>278</v>
          </cell>
          <cell r="D279">
            <v>0</v>
          </cell>
          <cell r="Z279"/>
          <cell r="BL279" t="str">
            <v>-</v>
          </cell>
          <cell r="BM279">
            <v>10000</v>
          </cell>
          <cell r="BN279"/>
          <cell r="BO279"/>
          <cell r="BP279"/>
          <cell r="BQ279"/>
          <cell r="BR279"/>
          <cell r="BS279"/>
          <cell r="BT279"/>
        </row>
        <row r="280">
          <cell r="A280">
            <v>279</v>
          </cell>
          <cell r="D280">
            <v>0</v>
          </cell>
          <cell r="Z280"/>
          <cell r="BL280" t="str">
            <v>-</v>
          </cell>
          <cell r="BM280">
            <v>10000</v>
          </cell>
          <cell r="BN280"/>
          <cell r="BO280"/>
          <cell r="BP280"/>
          <cell r="BQ280"/>
          <cell r="BR280"/>
          <cell r="BS280"/>
          <cell r="BT280"/>
        </row>
        <row r="281">
          <cell r="A281">
            <v>280</v>
          </cell>
          <cell r="D281">
            <v>0</v>
          </cell>
          <cell r="Z281"/>
          <cell r="BL281" t="str">
            <v>-</v>
          </cell>
          <cell r="BM281">
            <v>10000</v>
          </cell>
          <cell r="BN281"/>
          <cell r="BO281"/>
          <cell r="BP281"/>
          <cell r="BQ281"/>
          <cell r="BR281"/>
          <cell r="BS281"/>
          <cell r="BT281"/>
        </row>
        <row r="282">
          <cell r="A282">
            <v>281</v>
          </cell>
          <cell r="D282">
            <v>0</v>
          </cell>
          <cell r="Z282"/>
          <cell r="BL282" t="str">
            <v>-</v>
          </cell>
          <cell r="BM282">
            <v>10000</v>
          </cell>
          <cell r="BN282"/>
          <cell r="BO282"/>
          <cell r="BP282"/>
          <cell r="BQ282"/>
          <cell r="BR282"/>
          <cell r="BS282"/>
          <cell r="BT282"/>
        </row>
        <row r="283">
          <cell r="A283">
            <v>282</v>
          </cell>
          <cell r="D283">
            <v>0</v>
          </cell>
          <cell r="Z283"/>
          <cell r="BL283" t="str">
            <v>-</v>
          </cell>
          <cell r="BM283">
            <v>10000</v>
          </cell>
          <cell r="BN283"/>
          <cell r="BO283"/>
          <cell r="BP283"/>
          <cell r="BQ283"/>
          <cell r="BR283"/>
          <cell r="BS283"/>
          <cell r="BT283"/>
        </row>
        <row r="284">
          <cell r="A284">
            <v>283</v>
          </cell>
          <cell r="D284">
            <v>0</v>
          </cell>
          <cell r="Z284"/>
          <cell r="BL284" t="str">
            <v>-</v>
          </cell>
          <cell r="BM284">
            <v>10000</v>
          </cell>
          <cell r="BN284"/>
          <cell r="BO284"/>
          <cell r="BP284"/>
          <cell r="BQ284"/>
          <cell r="BR284"/>
          <cell r="BS284"/>
          <cell r="BT284"/>
        </row>
        <row r="285">
          <cell r="A285">
            <v>284</v>
          </cell>
          <cell r="D285">
            <v>0</v>
          </cell>
          <cell r="Z285"/>
          <cell r="BL285" t="str">
            <v>-</v>
          </cell>
          <cell r="BM285">
            <v>10000</v>
          </cell>
          <cell r="BN285"/>
          <cell r="BO285"/>
          <cell r="BP285"/>
          <cell r="BQ285"/>
          <cell r="BR285"/>
          <cell r="BS285"/>
          <cell r="BT285"/>
        </row>
        <row r="286">
          <cell r="A286">
            <v>285</v>
          </cell>
          <cell r="D286">
            <v>0</v>
          </cell>
          <cell r="Z286"/>
          <cell r="BL286" t="str">
            <v>-</v>
          </cell>
          <cell r="BM286">
            <v>10000</v>
          </cell>
          <cell r="BN286"/>
          <cell r="BO286"/>
          <cell r="BP286"/>
          <cell r="BQ286"/>
          <cell r="BR286"/>
          <cell r="BS286"/>
          <cell r="BT286"/>
        </row>
        <row r="287">
          <cell r="A287">
            <v>286</v>
          </cell>
          <cell r="D287">
            <v>0</v>
          </cell>
          <cell r="Z287"/>
          <cell r="BL287" t="str">
            <v>-</v>
          </cell>
          <cell r="BM287">
            <v>10000</v>
          </cell>
          <cell r="BN287"/>
          <cell r="BO287"/>
          <cell r="BP287"/>
          <cell r="BQ287"/>
          <cell r="BR287"/>
          <cell r="BS287"/>
          <cell r="BT287"/>
        </row>
        <row r="288">
          <cell r="A288">
            <v>287</v>
          </cell>
          <cell r="D288">
            <v>0</v>
          </cell>
          <cell r="Z288"/>
          <cell r="BL288" t="str">
            <v>-</v>
          </cell>
          <cell r="BM288">
            <v>10000</v>
          </cell>
          <cell r="BN288"/>
          <cell r="BO288"/>
          <cell r="BP288"/>
          <cell r="BQ288"/>
          <cell r="BR288"/>
          <cell r="BS288"/>
          <cell r="BT288"/>
        </row>
        <row r="289">
          <cell r="A289">
            <v>288</v>
          </cell>
          <cell r="D289">
            <v>0</v>
          </cell>
          <cell r="Z289"/>
          <cell r="BL289" t="str">
            <v>-</v>
          </cell>
          <cell r="BM289">
            <v>10000</v>
          </cell>
          <cell r="BN289"/>
          <cell r="BO289"/>
          <cell r="BP289"/>
          <cell r="BQ289"/>
          <cell r="BR289"/>
          <cell r="BS289"/>
          <cell r="BT289"/>
        </row>
        <row r="290">
          <cell r="A290">
            <v>289</v>
          </cell>
          <cell r="D290">
            <v>0</v>
          </cell>
          <cell r="Z290"/>
          <cell r="BL290" t="str">
            <v>-</v>
          </cell>
          <cell r="BM290">
            <v>10000</v>
          </cell>
          <cell r="BN290"/>
          <cell r="BO290"/>
          <cell r="BP290"/>
          <cell r="BQ290"/>
          <cell r="BR290"/>
          <cell r="BS290"/>
          <cell r="BT290"/>
        </row>
        <row r="291">
          <cell r="A291">
            <v>290</v>
          </cell>
          <cell r="D291">
            <v>0</v>
          </cell>
          <cell r="Z291"/>
          <cell r="BL291" t="str">
            <v>-</v>
          </cell>
          <cell r="BM291">
            <v>10000</v>
          </cell>
          <cell r="BN291"/>
          <cell r="BO291"/>
          <cell r="BP291"/>
          <cell r="BQ291"/>
          <cell r="BR291"/>
          <cell r="BS291"/>
          <cell r="BT291"/>
        </row>
        <row r="292">
          <cell r="A292">
            <v>291</v>
          </cell>
          <cell r="D292">
            <v>0</v>
          </cell>
          <cell r="Z292"/>
          <cell r="BL292" t="str">
            <v>-</v>
          </cell>
          <cell r="BM292">
            <v>10000</v>
          </cell>
          <cell r="BN292"/>
          <cell r="BO292"/>
          <cell r="BP292"/>
          <cell r="BQ292"/>
          <cell r="BR292"/>
          <cell r="BS292"/>
          <cell r="BT292"/>
        </row>
        <row r="293">
          <cell r="A293">
            <v>292</v>
          </cell>
          <cell r="D293">
            <v>0</v>
          </cell>
          <cell r="Z293"/>
          <cell r="BL293" t="str">
            <v>-</v>
          </cell>
          <cell r="BM293">
            <v>10000</v>
          </cell>
          <cell r="BN293"/>
          <cell r="BO293"/>
          <cell r="BP293"/>
          <cell r="BQ293"/>
          <cell r="BR293"/>
          <cell r="BS293"/>
          <cell r="BT293"/>
        </row>
        <row r="294">
          <cell r="A294">
            <v>293</v>
          </cell>
          <cell r="D294">
            <v>0</v>
          </cell>
          <cell r="Z294"/>
          <cell r="BL294" t="str">
            <v>-</v>
          </cell>
          <cell r="BM294">
            <v>10000</v>
          </cell>
          <cell r="BN294"/>
          <cell r="BO294"/>
          <cell r="BP294"/>
          <cell r="BQ294"/>
          <cell r="BR294"/>
          <cell r="BS294"/>
          <cell r="BT294"/>
        </row>
        <row r="295">
          <cell r="A295">
            <v>294</v>
          </cell>
          <cell r="D295">
            <v>0</v>
          </cell>
          <cell r="Z295"/>
          <cell r="BL295" t="str">
            <v>-</v>
          </cell>
          <cell r="BM295">
            <v>10000</v>
          </cell>
          <cell r="BN295"/>
          <cell r="BO295"/>
          <cell r="BP295"/>
          <cell r="BQ295"/>
          <cell r="BR295"/>
          <cell r="BS295"/>
          <cell r="BT295"/>
        </row>
        <row r="296">
          <cell r="A296">
            <v>295</v>
          </cell>
          <cell r="D296">
            <v>0</v>
          </cell>
          <cell r="Z296"/>
          <cell r="BL296" t="str">
            <v>-</v>
          </cell>
          <cell r="BM296">
            <v>10000</v>
          </cell>
          <cell r="BN296"/>
          <cell r="BO296"/>
          <cell r="BP296"/>
          <cell r="BQ296"/>
          <cell r="BR296"/>
          <cell r="BS296"/>
          <cell r="BT296"/>
        </row>
        <row r="297">
          <cell r="A297">
            <v>296</v>
          </cell>
          <cell r="D297">
            <v>0</v>
          </cell>
          <cell r="Z297"/>
          <cell r="BL297" t="str">
            <v>-</v>
          </cell>
          <cell r="BM297">
            <v>10000</v>
          </cell>
          <cell r="BN297"/>
          <cell r="BO297"/>
          <cell r="BP297"/>
          <cell r="BQ297"/>
          <cell r="BR297"/>
          <cell r="BS297"/>
          <cell r="BT297"/>
        </row>
        <row r="298">
          <cell r="A298">
            <v>297</v>
          </cell>
          <cell r="D298">
            <v>0</v>
          </cell>
          <cell r="Z298"/>
          <cell r="BL298" t="str">
            <v>-</v>
          </cell>
          <cell r="BM298">
            <v>10000</v>
          </cell>
          <cell r="BN298"/>
          <cell r="BO298"/>
          <cell r="BP298"/>
          <cell r="BQ298"/>
          <cell r="BR298"/>
          <cell r="BS298"/>
          <cell r="BT298"/>
        </row>
        <row r="299">
          <cell r="A299">
            <v>298</v>
          </cell>
          <cell r="D299">
            <v>0</v>
          </cell>
          <cell r="Z299"/>
          <cell r="BL299" t="str">
            <v>-</v>
          </cell>
          <cell r="BM299">
            <v>10000</v>
          </cell>
          <cell r="BN299"/>
          <cell r="BO299"/>
          <cell r="BP299"/>
          <cell r="BQ299"/>
          <cell r="BR299"/>
          <cell r="BS299"/>
          <cell r="BT299"/>
        </row>
        <row r="300">
          <cell r="A300">
            <v>299</v>
          </cell>
          <cell r="D300">
            <v>0</v>
          </cell>
          <cell r="Z300"/>
          <cell r="BL300" t="str">
            <v>-</v>
          </cell>
          <cell r="BM300">
            <v>10000</v>
          </cell>
          <cell r="BN300"/>
          <cell r="BO300"/>
          <cell r="BP300"/>
          <cell r="BQ300"/>
          <cell r="BR300"/>
          <cell r="BS300"/>
          <cell r="BT300"/>
        </row>
        <row r="301">
          <cell r="A301">
            <v>300</v>
          </cell>
          <cell r="D301">
            <v>0</v>
          </cell>
          <cell r="Z301"/>
          <cell r="BL301" t="str">
            <v>-</v>
          </cell>
          <cell r="BM301">
            <v>10000</v>
          </cell>
          <cell r="BN301"/>
          <cell r="BO301"/>
          <cell r="BP301"/>
          <cell r="BQ301"/>
          <cell r="BR301"/>
          <cell r="BS301"/>
          <cell r="BT301"/>
        </row>
        <row r="302">
          <cell r="A302">
            <v>301</v>
          </cell>
          <cell r="D302">
            <v>0</v>
          </cell>
          <cell r="Z302"/>
          <cell r="BL302" t="str">
            <v>-</v>
          </cell>
          <cell r="BM302">
            <v>10000</v>
          </cell>
          <cell r="BN302"/>
          <cell r="BO302"/>
          <cell r="BP302"/>
          <cell r="BQ302"/>
          <cell r="BR302"/>
          <cell r="BS302"/>
          <cell r="BT302"/>
        </row>
        <row r="303">
          <cell r="A303">
            <v>302</v>
          </cell>
          <cell r="D303">
            <v>0</v>
          </cell>
          <cell r="Z303"/>
          <cell r="BL303" t="str">
            <v>-</v>
          </cell>
          <cell r="BM303">
            <v>10000</v>
          </cell>
          <cell r="BN303"/>
          <cell r="BO303"/>
          <cell r="BP303"/>
          <cell r="BQ303"/>
          <cell r="BR303"/>
          <cell r="BS303"/>
          <cell r="BT303"/>
        </row>
        <row r="304">
          <cell r="A304">
            <v>303</v>
          </cell>
          <cell r="D304">
            <v>0</v>
          </cell>
          <cell r="Z304"/>
          <cell r="BL304" t="str">
            <v>-</v>
          </cell>
          <cell r="BM304">
            <v>10000</v>
          </cell>
          <cell r="BN304"/>
          <cell r="BO304"/>
          <cell r="BP304"/>
          <cell r="BQ304"/>
          <cell r="BR304"/>
          <cell r="BS304"/>
          <cell r="BT304"/>
        </row>
        <row r="305">
          <cell r="A305">
            <v>304</v>
          </cell>
          <cell r="D305">
            <v>0</v>
          </cell>
          <cell r="Z305"/>
          <cell r="BL305" t="str">
            <v>-</v>
          </cell>
          <cell r="BM305">
            <v>10000</v>
          </cell>
          <cell r="BN305"/>
          <cell r="BO305"/>
          <cell r="BP305"/>
          <cell r="BQ305"/>
          <cell r="BR305"/>
          <cell r="BS305"/>
          <cell r="BT305"/>
        </row>
        <row r="306">
          <cell r="A306">
            <v>305</v>
          </cell>
          <cell r="D306">
            <v>0</v>
          </cell>
          <cell r="Z306"/>
          <cell r="BL306" t="str">
            <v>-</v>
          </cell>
          <cell r="BM306">
            <v>10000</v>
          </cell>
          <cell r="BN306"/>
          <cell r="BO306"/>
          <cell r="BP306"/>
          <cell r="BQ306"/>
          <cell r="BR306"/>
          <cell r="BS306"/>
          <cell r="BT306"/>
        </row>
        <row r="307">
          <cell r="A307">
            <v>306</v>
          </cell>
          <cell r="D307">
            <v>0</v>
          </cell>
          <cell r="Z307"/>
          <cell r="BL307" t="str">
            <v>-</v>
          </cell>
          <cell r="BM307">
            <v>10000</v>
          </cell>
          <cell r="BN307"/>
          <cell r="BO307"/>
          <cell r="BP307"/>
          <cell r="BQ307"/>
          <cell r="BR307"/>
          <cell r="BS307"/>
          <cell r="BT307"/>
        </row>
        <row r="308">
          <cell r="A308">
            <v>307</v>
          </cell>
          <cell r="D308">
            <v>0</v>
          </cell>
          <cell r="Z308"/>
          <cell r="BL308" t="str">
            <v>-</v>
          </cell>
          <cell r="BM308">
            <v>10000</v>
          </cell>
          <cell r="BN308"/>
          <cell r="BO308"/>
          <cell r="BP308"/>
          <cell r="BQ308"/>
          <cell r="BR308"/>
          <cell r="BS308"/>
          <cell r="BT308"/>
        </row>
        <row r="309">
          <cell r="A309">
            <v>308</v>
          </cell>
          <cell r="D309">
            <v>0</v>
          </cell>
          <cell r="Z309"/>
          <cell r="BL309" t="str">
            <v>-</v>
          </cell>
          <cell r="BM309">
            <v>10000</v>
          </cell>
          <cell r="BN309"/>
          <cell r="BO309"/>
          <cell r="BP309"/>
          <cell r="BQ309"/>
          <cell r="BR309"/>
          <cell r="BS309"/>
          <cell r="BT309"/>
        </row>
        <row r="310">
          <cell r="A310">
            <v>309</v>
          </cell>
          <cell r="D310">
            <v>0</v>
          </cell>
          <cell r="Z310"/>
          <cell r="BL310" t="str">
            <v>-</v>
          </cell>
          <cell r="BM310">
            <v>10000</v>
          </cell>
          <cell r="BN310"/>
          <cell r="BO310"/>
          <cell r="BP310"/>
          <cell r="BQ310"/>
          <cell r="BR310"/>
          <cell r="BS310"/>
          <cell r="BT310"/>
        </row>
        <row r="311">
          <cell r="A311">
            <v>310</v>
          </cell>
          <cell r="D311">
            <v>0</v>
          </cell>
          <cell r="Z311"/>
          <cell r="BL311" t="str">
            <v>-</v>
          </cell>
          <cell r="BM311">
            <v>10000</v>
          </cell>
          <cell r="BN311"/>
          <cell r="BO311"/>
          <cell r="BP311"/>
          <cell r="BQ311"/>
          <cell r="BR311"/>
          <cell r="BS311"/>
          <cell r="BT311"/>
        </row>
        <row r="312">
          <cell r="A312">
            <v>311</v>
          </cell>
          <cell r="D312">
            <v>0</v>
          </cell>
          <cell r="Z312"/>
          <cell r="BL312" t="str">
            <v>-</v>
          </cell>
          <cell r="BM312">
            <v>10000</v>
          </cell>
          <cell r="BN312"/>
          <cell r="BO312"/>
          <cell r="BP312"/>
          <cell r="BQ312"/>
          <cell r="BR312"/>
          <cell r="BS312"/>
          <cell r="BT312"/>
        </row>
        <row r="313">
          <cell r="A313">
            <v>312</v>
          </cell>
          <cell r="D313">
            <v>0</v>
          </cell>
          <cell r="Z313"/>
          <cell r="BL313" t="str">
            <v>-</v>
          </cell>
          <cell r="BM313">
            <v>10000</v>
          </cell>
          <cell r="BN313"/>
          <cell r="BO313"/>
          <cell r="BP313"/>
          <cell r="BQ313"/>
          <cell r="BR313"/>
          <cell r="BS313"/>
          <cell r="BT313"/>
        </row>
        <row r="314">
          <cell r="A314">
            <v>313</v>
          </cell>
          <cell r="D314">
            <v>0</v>
          </cell>
          <cell r="Z314"/>
          <cell r="BL314" t="str">
            <v>-</v>
          </cell>
          <cell r="BM314">
            <v>10000</v>
          </cell>
          <cell r="BN314"/>
          <cell r="BO314"/>
          <cell r="BP314"/>
          <cell r="BQ314"/>
          <cell r="BR314"/>
          <cell r="BS314"/>
          <cell r="BT314"/>
        </row>
        <row r="315">
          <cell r="A315">
            <v>314</v>
          </cell>
          <cell r="D315">
            <v>0</v>
          </cell>
          <cell r="Z315"/>
          <cell r="BL315" t="str">
            <v>-</v>
          </cell>
          <cell r="BM315">
            <v>10000</v>
          </cell>
          <cell r="BN315"/>
          <cell r="BO315"/>
          <cell r="BP315"/>
          <cell r="BQ315"/>
          <cell r="BR315"/>
          <cell r="BS315"/>
          <cell r="BT315"/>
        </row>
        <row r="316">
          <cell r="A316">
            <v>315</v>
          </cell>
          <cell r="D316">
            <v>0</v>
          </cell>
          <cell r="Z316"/>
          <cell r="BL316" t="str">
            <v>-</v>
          </cell>
          <cell r="BM316">
            <v>10000</v>
          </cell>
          <cell r="BN316"/>
          <cell r="BO316"/>
          <cell r="BP316"/>
          <cell r="BQ316"/>
          <cell r="BR316"/>
          <cell r="BS316"/>
          <cell r="BT316"/>
        </row>
        <row r="317">
          <cell r="A317">
            <v>316</v>
          </cell>
          <cell r="D317">
            <v>0</v>
          </cell>
          <cell r="Z317"/>
          <cell r="BL317" t="str">
            <v>-</v>
          </cell>
          <cell r="BM317">
            <v>10000</v>
          </cell>
          <cell r="BN317"/>
          <cell r="BO317"/>
          <cell r="BP317"/>
          <cell r="BQ317"/>
          <cell r="BR317"/>
          <cell r="BS317"/>
          <cell r="BT317"/>
        </row>
        <row r="318">
          <cell r="A318">
            <v>317</v>
          </cell>
          <cell r="D318">
            <v>0</v>
          </cell>
          <cell r="Z318"/>
          <cell r="BL318" t="str">
            <v>-</v>
          </cell>
          <cell r="BM318">
            <v>10000</v>
          </cell>
          <cell r="BN318"/>
          <cell r="BO318"/>
          <cell r="BP318"/>
          <cell r="BQ318"/>
          <cell r="BR318"/>
          <cell r="BS318"/>
          <cell r="BT318"/>
        </row>
        <row r="319">
          <cell r="A319">
            <v>318</v>
          </cell>
          <cell r="D319">
            <v>0</v>
          </cell>
          <cell r="Z319"/>
          <cell r="BL319" t="str">
            <v>-</v>
          </cell>
          <cell r="BM319">
            <v>10000</v>
          </cell>
          <cell r="BN319"/>
          <cell r="BO319"/>
          <cell r="BP319"/>
          <cell r="BQ319"/>
          <cell r="BR319"/>
          <cell r="BS319"/>
          <cell r="BT319"/>
        </row>
        <row r="320">
          <cell r="A320">
            <v>319</v>
          </cell>
          <cell r="D320">
            <v>0</v>
          </cell>
          <cell r="Z320"/>
          <cell r="BL320" t="str">
            <v>-</v>
          </cell>
          <cell r="BM320">
            <v>10000</v>
          </cell>
          <cell r="BN320"/>
          <cell r="BO320"/>
          <cell r="BP320"/>
          <cell r="BQ320"/>
          <cell r="BR320"/>
          <cell r="BS320"/>
          <cell r="BT320"/>
        </row>
        <row r="321">
          <cell r="A321">
            <v>320</v>
          </cell>
          <cell r="D321">
            <v>0</v>
          </cell>
          <cell r="Z321"/>
          <cell r="BL321" t="str">
            <v>-</v>
          </cell>
          <cell r="BM321">
            <v>10000</v>
          </cell>
          <cell r="BN321"/>
          <cell r="BO321"/>
          <cell r="BP321"/>
          <cell r="BQ321"/>
          <cell r="BR321"/>
          <cell r="BS321"/>
          <cell r="BT321"/>
        </row>
        <row r="322">
          <cell r="A322">
            <v>321</v>
          </cell>
          <cell r="D322">
            <v>0</v>
          </cell>
          <cell r="Z322"/>
          <cell r="BL322" t="str">
            <v>-</v>
          </cell>
          <cell r="BM322">
            <v>10000</v>
          </cell>
          <cell r="BN322"/>
          <cell r="BO322"/>
          <cell r="BP322"/>
          <cell r="BQ322"/>
          <cell r="BR322"/>
          <cell r="BS322"/>
          <cell r="BT322"/>
        </row>
        <row r="323">
          <cell r="A323">
            <v>322</v>
          </cell>
          <cell r="D323">
            <v>0</v>
          </cell>
          <cell r="Z323"/>
          <cell r="BL323" t="str">
            <v>-</v>
          </cell>
          <cell r="BM323">
            <v>10000</v>
          </cell>
          <cell r="BN323"/>
          <cell r="BO323"/>
          <cell r="BP323"/>
          <cell r="BQ323"/>
          <cell r="BR323"/>
          <cell r="BS323"/>
          <cell r="BT323"/>
        </row>
        <row r="324">
          <cell r="A324">
            <v>323</v>
          </cell>
          <cell r="D324">
            <v>0</v>
          </cell>
          <cell r="Z324"/>
          <cell r="BL324" t="str">
            <v>-</v>
          </cell>
          <cell r="BM324">
            <v>10000</v>
          </cell>
          <cell r="BN324"/>
          <cell r="BO324"/>
          <cell r="BP324"/>
          <cell r="BQ324"/>
          <cell r="BR324"/>
          <cell r="BS324"/>
          <cell r="BT324"/>
        </row>
        <row r="325">
          <cell r="A325">
            <v>324</v>
          </cell>
          <cell r="D325">
            <v>0</v>
          </cell>
          <cell r="Z325"/>
          <cell r="BL325" t="str">
            <v>-</v>
          </cell>
          <cell r="BM325">
            <v>10000</v>
          </cell>
          <cell r="BN325"/>
          <cell r="BO325"/>
          <cell r="BP325"/>
          <cell r="BQ325"/>
          <cell r="BR325"/>
          <cell r="BS325"/>
          <cell r="BT325"/>
        </row>
        <row r="326">
          <cell r="A326">
            <v>325</v>
          </cell>
          <cell r="D326">
            <v>0</v>
          </cell>
          <cell r="Z326"/>
          <cell r="BL326" t="str">
            <v>-</v>
          </cell>
          <cell r="BM326">
            <v>10000</v>
          </cell>
          <cell r="BN326"/>
          <cell r="BO326"/>
          <cell r="BP326"/>
          <cell r="BQ326"/>
          <cell r="BR326"/>
          <cell r="BS326"/>
          <cell r="BT326"/>
        </row>
        <row r="327">
          <cell r="A327">
            <v>326</v>
          </cell>
          <cell r="D327">
            <v>0</v>
          </cell>
          <cell r="Z327"/>
          <cell r="BL327" t="str">
            <v>-</v>
          </cell>
          <cell r="BM327">
            <v>10000</v>
          </cell>
          <cell r="BN327"/>
          <cell r="BO327"/>
          <cell r="BP327"/>
          <cell r="BQ327"/>
          <cell r="BR327"/>
          <cell r="BS327"/>
          <cell r="BT327"/>
        </row>
        <row r="328">
          <cell r="A328">
            <v>327</v>
          </cell>
          <cell r="D328">
            <v>0</v>
          </cell>
          <cell r="Z328"/>
          <cell r="BL328" t="str">
            <v>-</v>
          </cell>
          <cell r="BM328">
            <v>10000</v>
          </cell>
          <cell r="BN328"/>
          <cell r="BO328"/>
          <cell r="BP328"/>
          <cell r="BQ328"/>
          <cell r="BR328"/>
          <cell r="BS328"/>
          <cell r="BT328"/>
        </row>
        <row r="329">
          <cell r="A329">
            <v>328</v>
          </cell>
          <cell r="D329">
            <v>0</v>
          </cell>
          <cell r="Z329"/>
          <cell r="BL329" t="str">
            <v>-</v>
          </cell>
          <cell r="BM329">
            <v>10000</v>
          </cell>
          <cell r="BN329"/>
          <cell r="BO329"/>
          <cell r="BP329"/>
          <cell r="BQ329"/>
          <cell r="BR329"/>
          <cell r="BS329"/>
          <cell r="BT329"/>
        </row>
        <row r="330">
          <cell r="A330">
            <v>329</v>
          </cell>
          <cell r="D330">
            <v>0</v>
          </cell>
          <cell r="Z330"/>
          <cell r="BL330" t="str">
            <v>-</v>
          </cell>
          <cell r="BM330">
            <v>10000</v>
          </cell>
          <cell r="BN330"/>
          <cell r="BO330"/>
          <cell r="BP330"/>
          <cell r="BQ330"/>
          <cell r="BR330"/>
          <cell r="BS330"/>
          <cell r="BT330"/>
        </row>
        <row r="331">
          <cell r="A331">
            <v>330</v>
          </cell>
          <cell r="D331">
            <v>0</v>
          </cell>
          <cell r="Z331"/>
          <cell r="BL331" t="str">
            <v>-</v>
          </cell>
          <cell r="BM331">
            <v>10000</v>
          </cell>
          <cell r="BN331"/>
          <cell r="BO331"/>
          <cell r="BP331"/>
          <cell r="BQ331"/>
          <cell r="BR331"/>
          <cell r="BS331"/>
          <cell r="BT331"/>
        </row>
        <row r="332">
          <cell r="A332">
            <v>331</v>
          </cell>
          <cell r="D332">
            <v>0</v>
          </cell>
          <cell r="Z332"/>
          <cell r="BL332" t="str">
            <v>-</v>
          </cell>
          <cell r="BM332">
            <v>10000</v>
          </cell>
          <cell r="BN332"/>
          <cell r="BO332"/>
          <cell r="BP332"/>
          <cell r="BQ332"/>
          <cell r="BR332"/>
          <cell r="BS332"/>
          <cell r="BT332"/>
        </row>
        <row r="333">
          <cell r="A333">
            <v>332</v>
          </cell>
          <cell r="D333">
            <v>0</v>
          </cell>
          <cell r="Z333"/>
          <cell r="BL333" t="str">
            <v>-</v>
          </cell>
          <cell r="BM333">
            <v>10000</v>
          </cell>
          <cell r="BN333"/>
          <cell r="BO333"/>
          <cell r="BP333"/>
          <cell r="BQ333"/>
          <cell r="BR333"/>
          <cell r="BS333"/>
          <cell r="BT333"/>
        </row>
        <row r="334">
          <cell r="A334">
            <v>333</v>
          </cell>
          <cell r="D334">
            <v>0</v>
          </cell>
          <cell r="Z334"/>
          <cell r="BL334" t="str">
            <v>-</v>
          </cell>
          <cell r="BM334">
            <v>10000</v>
          </cell>
          <cell r="BN334"/>
          <cell r="BO334"/>
          <cell r="BP334"/>
          <cell r="BQ334"/>
          <cell r="BR334"/>
          <cell r="BS334"/>
          <cell r="BT334"/>
        </row>
        <row r="335">
          <cell r="A335">
            <v>334</v>
          </cell>
          <cell r="D335">
            <v>0</v>
          </cell>
          <cell r="Z335"/>
          <cell r="BL335" t="str">
            <v>-</v>
          </cell>
          <cell r="BM335">
            <v>10000</v>
          </cell>
          <cell r="BN335"/>
          <cell r="BO335"/>
          <cell r="BP335"/>
          <cell r="BQ335"/>
          <cell r="BR335"/>
          <cell r="BS335"/>
          <cell r="BT335"/>
        </row>
        <row r="336">
          <cell r="A336">
            <v>335</v>
          </cell>
          <cell r="D336">
            <v>0</v>
          </cell>
          <cell r="Z336"/>
          <cell r="BL336" t="str">
            <v>-</v>
          </cell>
          <cell r="BM336">
            <v>10000</v>
          </cell>
          <cell r="BN336"/>
          <cell r="BO336"/>
          <cell r="BP336"/>
          <cell r="BQ336"/>
          <cell r="BR336"/>
          <cell r="BS336"/>
          <cell r="BT336"/>
        </row>
        <row r="337">
          <cell r="A337">
            <v>336</v>
          </cell>
          <cell r="D337">
            <v>0</v>
          </cell>
          <cell r="Z337"/>
          <cell r="BL337" t="str">
            <v>-</v>
          </cell>
          <cell r="BM337">
            <v>10000</v>
          </cell>
          <cell r="BN337"/>
          <cell r="BO337"/>
          <cell r="BP337"/>
          <cell r="BQ337"/>
          <cell r="BR337"/>
          <cell r="BS337"/>
          <cell r="BT337"/>
        </row>
        <row r="338">
          <cell r="A338">
            <v>337</v>
          </cell>
          <cell r="D338">
            <v>0</v>
          </cell>
          <cell r="Z338"/>
          <cell r="BL338" t="str">
            <v>-</v>
          </cell>
          <cell r="BM338">
            <v>10000</v>
          </cell>
          <cell r="BN338"/>
          <cell r="BO338"/>
          <cell r="BP338"/>
          <cell r="BQ338"/>
          <cell r="BR338"/>
          <cell r="BS338"/>
          <cell r="BT338"/>
        </row>
        <row r="339">
          <cell r="A339">
            <v>338</v>
          </cell>
          <cell r="D339">
            <v>0</v>
          </cell>
          <cell r="Z339"/>
          <cell r="BL339" t="str">
            <v>-</v>
          </cell>
          <cell r="BM339">
            <v>10000</v>
          </cell>
          <cell r="BN339"/>
          <cell r="BO339"/>
          <cell r="BP339"/>
          <cell r="BQ339"/>
          <cell r="BR339"/>
          <cell r="BS339"/>
          <cell r="BT339"/>
        </row>
        <row r="340">
          <cell r="A340">
            <v>339</v>
          </cell>
          <cell r="D340">
            <v>0</v>
          </cell>
          <cell r="Z340"/>
          <cell r="BL340" t="str">
            <v>-</v>
          </cell>
          <cell r="BM340">
            <v>10000</v>
          </cell>
          <cell r="BN340"/>
          <cell r="BO340"/>
          <cell r="BP340"/>
          <cell r="BQ340"/>
          <cell r="BR340"/>
          <cell r="BS340"/>
          <cell r="BT340"/>
        </row>
        <row r="341">
          <cell r="A341">
            <v>340</v>
          </cell>
          <cell r="D341">
            <v>0</v>
          </cell>
          <cell r="Z341"/>
          <cell r="BL341" t="str">
            <v>-</v>
          </cell>
          <cell r="BM341">
            <v>10000</v>
          </cell>
          <cell r="BN341"/>
          <cell r="BO341"/>
          <cell r="BP341"/>
          <cell r="BQ341"/>
          <cell r="BR341"/>
          <cell r="BS341"/>
          <cell r="BT341"/>
        </row>
        <row r="342">
          <cell r="A342">
            <v>341</v>
          </cell>
          <cell r="D342">
            <v>0</v>
          </cell>
          <cell r="Z342"/>
          <cell r="BL342" t="str">
            <v>-</v>
          </cell>
          <cell r="BM342">
            <v>10000</v>
          </cell>
          <cell r="BN342"/>
          <cell r="BO342"/>
          <cell r="BP342"/>
          <cell r="BQ342"/>
          <cell r="BR342"/>
          <cell r="BS342"/>
          <cell r="BT342"/>
        </row>
        <row r="343">
          <cell r="A343">
            <v>342</v>
          </cell>
          <cell r="D343">
            <v>0</v>
          </cell>
          <cell r="Z343"/>
          <cell r="BL343" t="str">
            <v>-</v>
          </cell>
          <cell r="BM343">
            <v>10000</v>
          </cell>
          <cell r="BN343"/>
          <cell r="BO343"/>
          <cell r="BP343"/>
          <cell r="BQ343"/>
          <cell r="BR343"/>
          <cell r="BS343"/>
          <cell r="BT343"/>
        </row>
        <row r="344">
          <cell r="A344">
            <v>343</v>
          </cell>
          <cell r="D344">
            <v>0</v>
          </cell>
          <cell r="Z344"/>
          <cell r="BL344" t="str">
            <v>-</v>
          </cell>
          <cell r="BM344">
            <v>10000</v>
          </cell>
          <cell r="BN344"/>
          <cell r="BO344"/>
          <cell r="BP344"/>
          <cell r="BQ344"/>
          <cell r="BR344"/>
          <cell r="BS344"/>
          <cell r="BT344"/>
        </row>
        <row r="345">
          <cell r="A345">
            <v>344</v>
          </cell>
          <cell r="D345">
            <v>0</v>
          </cell>
          <cell r="Z345"/>
          <cell r="BL345" t="str">
            <v>-</v>
          </cell>
          <cell r="BM345">
            <v>10000</v>
          </cell>
          <cell r="BN345"/>
          <cell r="BO345"/>
          <cell r="BP345"/>
          <cell r="BQ345"/>
          <cell r="BR345"/>
          <cell r="BS345"/>
          <cell r="BT345"/>
        </row>
        <row r="346">
          <cell r="A346">
            <v>345</v>
          </cell>
          <cell r="D346">
            <v>0</v>
          </cell>
          <cell r="Z346"/>
          <cell r="BL346" t="str">
            <v>-</v>
          </cell>
          <cell r="BM346">
            <v>10000</v>
          </cell>
          <cell r="BN346"/>
          <cell r="BO346"/>
          <cell r="BP346"/>
          <cell r="BQ346"/>
          <cell r="BR346"/>
          <cell r="BS346"/>
          <cell r="BT346"/>
        </row>
        <row r="347">
          <cell r="A347">
            <v>346</v>
          </cell>
          <cell r="D347">
            <v>0</v>
          </cell>
          <cell r="Z347"/>
          <cell r="BL347" t="str">
            <v>-</v>
          </cell>
          <cell r="BM347">
            <v>10000</v>
          </cell>
          <cell r="BN347"/>
          <cell r="BO347"/>
          <cell r="BP347"/>
          <cell r="BQ347"/>
          <cell r="BR347"/>
          <cell r="BS347"/>
          <cell r="BT347"/>
        </row>
        <row r="348">
          <cell r="A348">
            <v>347</v>
          </cell>
          <cell r="D348">
            <v>0</v>
          </cell>
          <cell r="Z348"/>
          <cell r="BL348" t="str">
            <v>-</v>
          </cell>
          <cell r="BM348">
            <v>10000</v>
          </cell>
          <cell r="BN348"/>
          <cell r="BO348"/>
          <cell r="BP348"/>
          <cell r="BQ348"/>
          <cell r="BR348"/>
          <cell r="BS348"/>
          <cell r="BT348"/>
        </row>
        <row r="349">
          <cell r="A349">
            <v>348</v>
          </cell>
          <cell r="D349">
            <v>0</v>
          </cell>
          <cell r="Z349"/>
          <cell r="BL349" t="str">
            <v>-</v>
          </cell>
          <cell r="BM349">
            <v>10000</v>
          </cell>
          <cell r="BN349"/>
          <cell r="BO349"/>
          <cell r="BP349"/>
          <cell r="BQ349"/>
          <cell r="BR349"/>
          <cell r="BS349"/>
          <cell r="BT349"/>
        </row>
        <row r="350">
          <cell r="A350">
            <v>349</v>
          </cell>
          <cell r="D350">
            <v>0</v>
          </cell>
          <cell r="Z350"/>
          <cell r="BL350" t="str">
            <v>-</v>
          </cell>
          <cell r="BM350">
            <v>10000</v>
          </cell>
          <cell r="BN350"/>
          <cell r="BO350"/>
          <cell r="BP350"/>
          <cell r="BQ350"/>
          <cell r="BR350"/>
          <cell r="BS350"/>
          <cell r="BT350"/>
        </row>
        <row r="351">
          <cell r="A351">
            <v>350</v>
          </cell>
          <cell r="D351">
            <v>0</v>
          </cell>
          <cell r="Z351"/>
          <cell r="BL351" t="str">
            <v>-</v>
          </cell>
          <cell r="BM351">
            <v>10000</v>
          </cell>
          <cell r="BN351"/>
          <cell r="BO351"/>
          <cell r="BP351"/>
          <cell r="BQ351"/>
          <cell r="BR351"/>
          <cell r="BS351"/>
          <cell r="BT351"/>
        </row>
        <row r="352">
          <cell r="A352">
            <v>351</v>
          </cell>
          <cell r="D352">
            <v>0</v>
          </cell>
          <cell r="Z352"/>
          <cell r="BL352" t="str">
            <v>-</v>
          </cell>
          <cell r="BM352">
            <v>10000</v>
          </cell>
          <cell r="BN352"/>
          <cell r="BO352"/>
          <cell r="BP352"/>
          <cell r="BQ352"/>
          <cell r="BR352"/>
          <cell r="BS352"/>
          <cell r="BT352"/>
        </row>
        <row r="353">
          <cell r="A353">
            <v>352</v>
          </cell>
          <cell r="D353">
            <v>0</v>
          </cell>
          <cell r="Z353"/>
          <cell r="BL353" t="str">
            <v>-</v>
          </cell>
          <cell r="BM353">
            <v>10000</v>
          </cell>
          <cell r="BN353"/>
          <cell r="BO353"/>
          <cell r="BP353"/>
          <cell r="BQ353"/>
          <cell r="BR353"/>
          <cell r="BS353"/>
          <cell r="BT353"/>
        </row>
        <row r="354">
          <cell r="A354">
            <v>353</v>
          </cell>
          <cell r="D354">
            <v>0</v>
          </cell>
          <cell r="Z354"/>
          <cell r="BL354" t="str">
            <v>-</v>
          </cell>
          <cell r="BM354">
            <v>10000</v>
          </cell>
          <cell r="BN354"/>
          <cell r="BO354"/>
          <cell r="BP354"/>
          <cell r="BQ354"/>
          <cell r="BR354"/>
          <cell r="BS354"/>
          <cell r="BT354"/>
        </row>
        <row r="355">
          <cell r="A355">
            <v>354</v>
          </cell>
          <cell r="D355">
            <v>0</v>
          </cell>
          <cell r="Z355"/>
          <cell r="BL355" t="str">
            <v>-</v>
          </cell>
          <cell r="BM355">
            <v>10000</v>
          </cell>
          <cell r="BN355"/>
          <cell r="BO355"/>
          <cell r="BP355"/>
          <cell r="BQ355"/>
          <cell r="BR355"/>
          <cell r="BS355"/>
          <cell r="BT355"/>
        </row>
        <row r="356">
          <cell r="A356">
            <v>355</v>
          </cell>
          <cell r="D356">
            <v>0</v>
          </cell>
          <cell r="Z356"/>
          <cell r="BL356" t="str">
            <v>-</v>
          </cell>
          <cell r="BM356">
            <v>10000</v>
          </cell>
          <cell r="BN356"/>
          <cell r="BO356"/>
          <cell r="BP356"/>
          <cell r="BQ356"/>
          <cell r="BR356"/>
          <cell r="BS356"/>
          <cell r="BT356"/>
        </row>
        <row r="357">
          <cell r="A357">
            <v>356</v>
          </cell>
          <cell r="D357">
            <v>0</v>
          </cell>
          <cell r="Z357"/>
          <cell r="BL357" t="str">
            <v>-</v>
          </cell>
          <cell r="BM357">
            <v>10000</v>
          </cell>
          <cell r="BN357"/>
          <cell r="BO357"/>
          <cell r="BP357"/>
          <cell r="BQ357"/>
          <cell r="BR357"/>
          <cell r="BS357"/>
          <cell r="BT357"/>
        </row>
        <row r="358">
          <cell r="A358">
            <v>357</v>
          </cell>
          <cell r="D358">
            <v>0</v>
          </cell>
          <cell r="Z358"/>
          <cell r="BL358" t="str">
            <v>-</v>
          </cell>
          <cell r="BM358">
            <v>10000</v>
          </cell>
          <cell r="BN358"/>
          <cell r="BO358"/>
          <cell r="BP358"/>
          <cell r="BQ358"/>
          <cell r="BR358"/>
          <cell r="BS358"/>
          <cell r="BT358"/>
        </row>
        <row r="359">
          <cell r="A359">
            <v>358</v>
          </cell>
          <cell r="D359">
            <v>0</v>
          </cell>
          <cell r="Z359"/>
          <cell r="BL359" t="str">
            <v>-</v>
          </cell>
          <cell r="BM359">
            <v>10000</v>
          </cell>
          <cell r="BN359"/>
          <cell r="BO359"/>
          <cell r="BP359"/>
          <cell r="BQ359"/>
          <cell r="BR359"/>
          <cell r="BS359"/>
          <cell r="BT359"/>
        </row>
        <row r="360">
          <cell r="A360">
            <v>359</v>
          </cell>
          <cell r="D360">
            <v>0</v>
          </cell>
          <cell r="Z360"/>
          <cell r="BL360" t="str">
            <v>-</v>
          </cell>
          <cell r="BM360">
            <v>10000</v>
          </cell>
          <cell r="BN360"/>
          <cell r="BO360"/>
          <cell r="BP360"/>
          <cell r="BQ360"/>
          <cell r="BR360"/>
          <cell r="BS360"/>
          <cell r="BT360"/>
        </row>
        <row r="361">
          <cell r="A361">
            <v>360</v>
          </cell>
          <cell r="D361">
            <v>0</v>
          </cell>
          <cell r="Z361"/>
          <cell r="BL361" t="str">
            <v>-</v>
          </cell>
          <cell r="BM361">
            <v>10000</v>
          </cell>
          <cell r="BN361"/>
          <cell r="BO361"/>
          <cell r="BP361"/>
          <cell r="BQ361"/>
          <cell r="BR361"/>
          <cell r="BS361"/>
          <cell r="BT361"/>
        </row>
        <row r="362">
          <cell r="A362">
            <v>361</v>
          </cell>
          <cell r="D362">
            <v>0</v>
          </cell>
          <cell r="Z362"/>
          <cell r="BL362" t="str">
            <v>-</v>
          </cell>
          <cell r="BM362">
            <v>10000</v>
          </cell>
          <cell r="BN362"/>
          <cell r="BO362"/>
          <cell r="BP362"/>
          <cell r="BQ362"/>
          <cell r="BR362"/>
          <cell r="BS362"/>
          <cell r="BT362"/>
        </row>
        <row r="363">
          <cell r="A363">
            <v>362</v>
          </cell>
          <cell r="D363">
            <v>0</v>
          </cell>
          <cell r="Z363"/>
          <cell r="BL363" t="str">
            <v>-</v>
          </cell>
          <cell r="BM363">
            <v>10000</v>
          </cell>
          <cell r="BN363"/>
          <cell r="BO363"/>
          <cell r="BP363"/>
          <cell r="BQ363"/>
          <cell r="BR363"/>
          <cell r="BS363"/>
          <cell r="BT363"/>
        </row>
        <row r="364">
          <cell r="A364">
            <v>363</v>
          </cell>
          <cell r="D364">
            <v>0</v>
          </cell>
          <cell r="Z364"/>
          <cell r="BL364" t="str">
            <v>-</v>
          </cell>
          <cell r="BM364">
            <v>10000</v>
          </cell>
          <cell r="BN364"/>
          <cell r="BO364"/>
          <cell r="BP364"/>
          <cell r="BQ364"/>
          <cell r="BR364"/>
          <cell r="BS364"/>
          <cell r="BT364"/>
        </row>
        <row r="365">
          <cell r="A365">
            <v>364</v>
          </cell>
          <cell r="D365">
            <v>0</v>
          </cell>
          <cell r="Z365"/>
          <cell r="BL365" t="str">
            <v>-</v>
          </cell>
          <cell r="BM365">
            <v>10000</v>
          </cell>
          <cell r="BN365"/>
          <cell r="BO365"/>
          <cell r="BP365"/>
          <cell r="BQ365"/>
          <cell r="BR365"/>
          <cell r="BS365"/>
          <cell r="BT365"/>
        </row>
        <row r="366">
          <cell r="A366">
            <v>365</v>
          </cell>
          <cell r="D366">
            <v>0</v>
          </cell>
          <cell r="Z366"/>
          <cell r="BL366" t="str">
            <v>-</v>
          </cell>
          <cell r="BM366">
            <v>10000</v>
          </cell>
          <cell r="BN366"/>
          <cell r="BO366"/>
          <cell r="BP366"/>
          <cell r="BQ366"/>
          <cell r="BR366"/>
          <cell r="BS366"/>
          <cell r="BT366"/>
        </row>
        <row r="367">
          <cell r="A367">
            <v>366</v>
          </cell>
          <cell r="D367">
            <v>0</v>
          </cell>
          <cell r="Z367"/>
          <cell r="BL367" t="str">
            <v>-</v>
          </cell>
          <cell r="BM367">
            <v>10000</v>
          </cell>
          <cell r="BN367"/>
          <cell r="BO367"/>
          <cell r="BP367"/>
          <cell r="BQ367"/>
          <cell r="BR367"/>
          <cell r="BS367"/>
          <cell r="BT367"/>
        </row>
        <row r="368">
          <cell r="A368">
            <v>367</v>
          </cell>
          <cell r="D368">
            <v>0</v>
          </cell>
          <cell r="Z368"/>
          <cell r="BL368" t="str">
            <v>-</v>
          </cell>
          <cell r="BM368">
            <v>10000</v>
          </cell>
          <cell r="BN368"/>
          <cell r="BO368"/>
          <cell r="BP368"/>
          <cell r="BQ368"/>
          <cell r="BR368"/>
          <cell r="BS368"/>
          <cell r="BT368"/>
        </row>
        <row r="369">
          <cell r="A369">
            <v>368</v>
          </cell>
          <cell r="D369">
            <v>0</v>
          </cell>
          <cell r="Z369"/>
          <cell r="BL369" t="str">
            <v>-</v>
          </cell>
          <cell r="BM369">
            <v>10000</v>
          </cell>
          <cell r="BN369"/>
          <cell r="BO369"/>
          <cell r="BP369"/>
          <cell r="BQ369"/>
          <cell r="BR369"/>
          <cell r="BS369"/>
          <cell r="BT369"/>
        </row>
        <row r="370">
          <cell r="A370">
            <v>369</v>
          </cell>
          <cell r="D370">
            <v>0</v>
          </cell>
          <cell r="Z370"/>
          <cell r="BL370" t="str">
            <v>-</v>
          </cell>
          <cell r="BM370">
            <v>10000</v>
          </cell>
          <cell r="BN370"/>
          <cell r="BO370"/>
          <cell r="BP370"/>
          <cell r="BQ370"/>
          <cell r="BR370"/>
          <cell r="BS370"/>
          <cell r="BT370"/>
        </row>
        <row r="371">
          <cell r="A371">
            <v>370</v>
          </cell>
          <cell r="D371">
            <v>0</v>
          </cell>
          <cell r="Z371"/>
          <cell r="BL371" t="str">
            <v>-</v>
          </cell>
          <cell r="BM371">
            <v>10000</v>
          </cell>
          <cell r="BN371"/>
          <cell r="BO371"/>
          <cell r="BP371"/>
          <cell r="BQ371"/>
          <cell r="BR371"/>
          <cell r="BS371"/>
          <cell r="BT371"/>
        </row>
        <row r="372">
          <cell r="A372">
            <v>371</v>
          </cell>
          <cell r="D372">
            <v>0</v>
          </cell>
          <cell r="Z372"/>
          <cell r="BL372" t="str">
            <v>-</v>
          </cell>
          <cell r="BM372">
            <v>10000</v>
          </cell>
          <cell r="BN372"/>
          <cell r="BO372"/>
          <cell r="BP372"/>
          <cell r="BQ372"/>
          <cell r="BR372"/>
          <cell r="BS372"/>
          <cell r="BT372"/>
        </row>
        <row r="373">
          <cell r="A373">
            <v>372</v>
          </cell>
          <cell r="D373">
            <v>0</v>
          </cell>
          <cell r="Z373"/>
          <cell r="BL373" t="str">
            <v>-</v>
          </cell>
          <cell r="BM373">
            <v>10000</v>
          </cell>
          <cell r="BN373"/>
          <cell r="BO373"/>
          <cell r="BP373"/>
          <cell r="BQ373"/>
          <cell r="BR373"/>
          <cell r="BS373"/>
          <cell r="BT373"/>
        </row>
        <row r="374">
          <cell r="A374">
            <v>373</v>
          </cell>
          <cell r="D374">
            <v>0</v>
          </cell>
          <cell r="Z374"/>
          <cell r="BL374" t="str">
            <v>-</v>
          </cell>
          <cell r="BM374">
            <v>10000</v>
          </cell>
          <cell r="BN374"/>
          <cell r="BO374"/>
          <cell r="BP374"/>
          <cell r="BQ374"/>
          <cell r="BR374"/>
          <cell r="BS374"/>
          <cell r="BT374"/>
        </row>
        <row r="375">
          <cell r="A375">
            <v>374</v>
          </cell>
          <cell r="D375">
            <v>0</v>
          </cell>
          <cell r="Z375"/>
          <cell r="BL375" t="str">
            <v>-</v>
          </cell>
          <cell r="BM375">
            <v>10000</v>
          </cell>
          <cell r="BN375"/>
          <cell r="BO375"/>
          <cell r="BP375"/>
          <cell r="BQ375"/>
          <cell r="BR375"/>
          <cell r="BS375"/>
          <cell r="BT375"/>
        </row>
        <row r="376">
          <cell r="A376">
            <v>375</v>
          </cell>
          <cell r="D376">
            <v>0</v>
          </cell>
          <cell r="Z376"/>
          <cell r="BL376" t="str">
            <v>-</v>
          </cell>
          <cell r="BM376">
            <v>10000</v>
          </cell>
          <cell r="BN376"/>
          <cell r="BO376"/>
          <cell r="BP376"/>
          <cell r="BQ376"/>
          <cell r="BR376"/>
          <cell r="BS376"/>
          <cell r="BT376"/>
        </row>
        <row r="377">
          <cell r="A377">
            <v>376</v>
          </cell>
          <cell r="D377">
            <v>0</v>
          </cell>
          <cell r="Z377"/>
          <cell r="BL377" t="str">
            <v>-</v>
          </cell>
          <cell r="BM377">
            <v>10000</v>
          </cell>
          <cell r="BN377"/>
          <cell r="BO377"/>
          <cell r="BP377"/>
          <cell r="BQ377"/>
          <cell r="BR377"/>
          <cell r="BS377"/>
          <cell r="BT377"/>
        </row>
        <row r="378">
          <cell r="A378">
            <v>377</v>
          </cell>
          <cell r="D378">
            <v>0</v>
          </cell>
          <cell r="Z378"/>
          <cell r="BL378" t="str">
            <v>-</v>
          </cell>
          <cell r="BM378">
            <v>10000</v>
          </cell>
          <cell r="BN378"/>
          <cell r="BO378"/>
          <cell r="BP378"/>
          <cell r="BQ378"/>
          <cell r="BR378"/>
          <cell r="BS378"/>
          <cell r="BT378"/>
        </row>
        <row r="379">
          <cell r="A379">
            <v>378</v>
          </cell>
          <cell r="D379">
            <v>0</v>
          </cell>
          <cell r="Z379"/>
          <cell r="BL379" t="str">
            <v>-</v>
          </cell>
          <cell r="BM379">
            <v>10000</v>
          </cell>
          <cell r="BN379"/>
          <cell r="BO379"/>
          <cell r="BP379"/>
          <cell r="BQ379"/>
          <cell r="BR379"/>
          <cell r="BS379"/>
          <cell r="BT379"/>
        </row>
        <row r="380">
          <cell r="A380">
            <v>379</v>
          </cell>
          <cell r="D380">
            <v>0</v>
          </cell>
          <cell r="Z380"/>
          <cell r="BL380" t="str">
            <v>-</v>
          </cell>
          <cell r="BM380">
            <v>10000</v>
          </cell>
          <cell r="BN380"/>
          <cell r="BO380"/>
          <cell r="BP380"/>
          <cell r="BQ380"/>
          <cell r="BR380"/>
          <cell r="BS380"/>
          <cell r="BT380"/>
        </row>
        <row r="381">
          <cell r="A381">
            <v>380</v>
          </cell>
          <cell r="D381">
            <v>0</v>
          </cell>
          <cell r="Z381"/>
          <cell r="BL381" t="str">
            <v>-</v>
          </cell>
          <cell r="BM381">
            <v>10000</v>
          </cell>
          <cell r="BN381"/>
          <cell r="BO381"/>
          <cell r="BP381"/>
          <cell r="BQ381"/>
          <cell r="BR381"/>
          <cell r="BS381"/>
          <cell r="BT381"/>
        </row>
        <row r="382">
          <cell r="A382">
            <v>381</v>
          </cell>
          <cell r="D382">
            <v>0</v>
          </cell>
          <cell r="Z382"/>
          <cell r="BL382" t="str">
            <v>-</v>
          </cell>
          <cell r="BM382">
            <v>10000</v>
          </cell>
          <cell r="BN382"/>
          <cell r="BO382"/>
          <cell r="BP382"/>
          <cell r="BQ382"/>
          <cell r="BR382"/>
          <cell r="BS382"/>
          <cell r="BT382"/>
        </row>
        <row r="383">
          <cell r="A383">
            <v>382</v>
          </cell>
          <cell r="D383">
            <v>0</v>
          </cell>
          <cell r="Z383"/>
          <cell r="BL383" t="str">
            <v>-</v>
          </cell>
          <cell r="BM383">
            <v>10000</v>
          </cell>
          <cell r="BN383"/>
          <cell r="BO383"/>
          <cell r="BP383"/>
          <cell r="BQ383"/>
          <cell r="BR383"/>
          <cell r="BS383"/>
          <cell r="BT383"/>
        </row>
        <row r="384">
          <cell r="A384">
            <v>383</v>
          </cell>
          <cell r="D384">
            <v>0</v>
          </cell>
          <cell r="Z384"/>
          <cell r="BL384" t="str">
            <v>-</v>
          </cell>
          <cell r="BM384">
            <v>10000</v>
          </cell>
          <cell r="BN384"/>
          <cell r="BO384"/>
          <cell r="BP384"/>
          <cell r="BQ384"/>
          <cell r="BR384"/>
          <cell r="BS384"/>
          <cell r="BT384"/>
        </row>
        <row r="385">
          <cell r="A385">
            <v>384</v>
          </cell>
          <cell r="D385">
            <v>0</v>
          </cell>
          <cell r="Z385"/>
          <cell r="BL385" t="str">
            <v>-</v>
          </cell>
          <cell r="BM385">
            <v>10000</v>
          </cell>
          <cell r="BN385"/>
          <cell r="BO385"/>
          <cell r="BP385"/>
          <cell r="BQ385"/>
          <cell r="BR385"/>
          <cell r="BS385"/>
          <cell r="BT385"/>
        </row>
        <row r="386">
          <cell r="A386">
            <v>385</v>
          </cell>
          <cell r="D386">
            <v>0</v>
          </cell>
          <cell r="Z386"/>
          <cell r="BL386" t="str">
            <v>-</v>
          </cell>
          <cell r="BM386">
            <v>10000</v>
          </cell>
          <cell r="BN386"/>
          <cell r="BO386"/>
          <cell r="BP386"/>
          <cell r="BQ386"/>
          <cell r="BR386"/>
          <cell r="BS386"/>
          <cell r="BT386"/>
        </row>
        <row r="387">
          <cell r="A387">
            <v>386</v>
          </cell>
          <cell r="D387">
            <v>0</v>
          </cell>
          <cell r="Z387"/>
          <cell r="BL387" t="str">
            <v>-</v>
          </cell>
          <cell r="BM387">
            <v>10000</v>
          </cell>
          <cell r="BN387"/>
          <cell r="BO387"/>
          <cell r="BP387"/>
          <cell r="BQ387"/>
          <cell r="BR387"/>
          <cell r="BS387"/>
          <cell r="BT387"/>
        </row>
        <row r="388">
          <cell r="A388">
            <v>387</v>
          </cell>
          <cell r="D388">
            <v>0</v>
          </cell>
          <cell r="Z388"/>
          <cell r="BL388" t="str">
            <v>-</v>
          </cell>
          <cell r="BM388">
            <v>10000</v>
          </cell>
          <cell r="BN388"/>
          <cell r="BO388"/>
          <cell r="BP388"/>
          <cell r="BQ388"/>
          <cell r="BR388"/>
          <cell r="BS388"/>
          <cell r="BT388"/>
        </row>
        <row r="389">
          <cell r="A389">
            <v>388</v>
          </cell>
          <cell r="D389">
            <v>0</v>
          </cell>
          <cell r="Z389"/>
          <cell r="BL389" t="str">
            <v>-</v>
          </cell>
          <cell r="BM389">
            <v>10000</v>
          </cell>
          <cell r="BN389"/>
          <cell r="BO389"/>
          <cell r="BP389"/>
          <cell r="BQ389"/>
          <cell r="BR389"/>
          <cell r="BS389"/>
          <cell r="BT389"/>
        </row>
        <row r="390">
          <cell r="A390">
            <v>389</v>
          </cell>
          <cell r="D390">
            <v>0</v>
          </cell>
          <cell r="Z390"/>
          <cell r="BL390" t="str">
            <v>-</v>
          </cell>
          <cell r="BM390">
            <v>10000</v>
          </cell>
          <cell r="BN390"/>
          <cell r="BO390"/>
          <cell r="BP390"/>
          <cell r="BQ390"/>
          <cell r="BR390"/>
          <cell r="BS390"/>
          <cell r="BT390"/>
        </row>
        <row r="391">
          <cell r="A391">
            <v>390</v>
          </cell>
          <cell r="D391">
            <v>0</v>
          </cell>
          <cell r="Z391"/>
          <cell r="BL391" t="str">
            <v>-</v>
          </cell>
          <cell r="BM391">
            <v>10000</v>
          </cell>
          <cell r="BN391"/>
          <cell r="BO391"/>
          <cell r="BP391"/>
          <cell r="BQ391"/>
          <cell r="BR391"/>
          <cell r="BS391"/>
          <cell r="BT391"/>
        </row>
        <row r="392">
          <cell r="A392">
            <v>391</v>
          </cell>
          <cell r="D392">
            <v>0</v>
          </cell>
          <cell r="Z392"/>
          <cell r="BL392" t="str">
            <v>-</v>
          </cell>
          <cell r="BM392">
            <v>10000</v>
          </cell>
          <cell r="BN392"/>
          <cell r="BO392"/>
          <cell r="BP392"/>
          <cell r="BQ392"/>
          <cell r="BR392"/>
          <cell r="BS392"/>
          <cell r="BT392"/>
        </row>
        <row r="393">
          <cell r="A393">
            <v>392</v>
          </cell>
          <cell r="D393">
            <v>0</v>
          </cell>
          <cell r="Z393"/>
          <cell r="BL393" t="str">
            <v>-</v>
          </cell>
          <cell r="BM393">
            <v>10000</v>
          </cell>
          <cell r="BN393"/>
          <cell r="BO393"/>
          <cell r="BP393"/>
          <cell r="BQ393"/>
          <cell r="BR393"/>
          <cell r="BS393"/>
          <cell r="BT393"/>
        </row>
        <row r="394">
          <cell r="A394">
            <v>393</v>
          </cell>
          <cell r="D394">
            <v>0</v>
          </cell>
          <cell r="Z394"/>
          <cell r="BL394" t="str">
            <v>-</v>
          </cell>
          <cell r="BM394">
            <v>10000</v>
          </cell>
          <cell r="BN394"/>
          <cell r="BO394"/>
          <cell r="BP394"/>
          <cell r="BQ394"/>
          <cell r="BR394"/>
          <cell r="BS394"/>
          <cell r="BT394"/>
        </row>
        <row r="395">
          <cell r="A395">
            <v>394</v>
          </cell>
          <cell r="D395">
            <v>0</v>
          </cell>
          <cell r="Z395"/>
          <cell r="BL395" t="str">
            <v>-</v>
          </cell>
          <cell r="BM395">
            <v>10000</v>
          </cell>
          <cell r="BN395"/>
          <cell r="BO395"/>
          <cell r="BP395"/>
          <cell r="BQ395"/>
          <cell r="BR395"/>
          <cell r="BS395"/>
          <cell r="BT395"/>
        </row>
        <row r="396">
          <cell r="A396">
            <v>395</v>
          </cell>
          <cell r="D396">
            <v>0</v>
          </cell>
          <cell r="Z396"/>
          <cell r="BL396" t="str">
            <v>-</v>
          </cell>
          <cell r="BM396">
            <v>10000</v>
          </cell>
          <cell r="BN396"/>
          <cell r="BO396"/>
          <cell r="BP396"/>
          <cell r="BQ396"/>
          <cell r="BR396"/>
          <cell r="BS396"/>
          <cell r="BT396"/>
        </row>
        <row r="397">
          <cell r="A397">
            <v>396</v>
          </cell>
          <cell r="D397">
            <v>0</v>
          </cell>
          <cell r="Z397"/>
          <cell r="BL397" t="str">
            <v>-</v>
          </cell>
          <cell r="BM397">
            <v>10000</v>
          </cell>
          <cell r="BN397"/>
          <cell r="BO397"/>
          <cell r="BP397"/>
          <cell r="BQ397"/>
          <cell r="BR397"/>
          <cell r="BS397"/>
          <cell r="BT397"/>
        </row>
        <row r="398">
          <cell r="A398">
            <v>397</v>
          </cell>
          <cell r="D398">
            <v>0</v>
          </cell>
          <cell r="Z398"/>
          <cell r="BL398" t="str">
            <v>-</v>
          </cell>
          <cell r="BM398">
            <v>10000</v>
          </cell>
          <cell r="BN398"/>
          <cell r="BO398"/>
          <cell r="BP398"/>
          <cell r="BQ398"/>
          <cell r="BR398"/>
          <cell r="BS398"/>
          <cell r="BT398"/>
        </row>
        <row r="399">
          <cell r="A399">
            <v>398</v>
          </cell>
          <cell r="D399">
            <v>0</v>
          </cell>
          <cell r="Z399"/>
          <cell r="BL399" t="str">
            <v>-</v>
          </cell>
          <cell r="BM399">
            <v>10000</v>
          </cell>
          <cell r="BN399"/>
          <cell r="BO399"/>
          <cell r="BP399"/>
          <cell r="BQ399"/>
          <cell r="BR399"/>
          <cell r="BS399"/>
          <cell r="BT399"/>
        </row>
        <row r="400">
          <cell r="A400">
            <v>399</v>
          </cell>
          <cell r="D400">
            <v>0</v>
          </cell>
          <cell r="Z400"/>
          <cell r="BL400" t="str">
            <v>-</v>
          </cell>
          <cell r="BM400">
            <v>10000</v>
          </cell>
          <cell r="BN400"/>
          <cell r="BO400"/>
          <cell r="BP400"/>
          <cell r="BQ400"/>
          <cell r="BR400"/>
          <cell r="BS400"/>
          <cell r="BT400"/>
        </row>
        <row r="401">
          <cell r="A401">
            <v>400</v>
          </cell>
          <cell r="D401">
            <v>0</v>
          </cell>
          <cell r="Z401"/>
          <cell r="BL401" t="str">
            <v>-</v>
          </cell>
          <cell r="BM401">
            <v>10000</v>
          </cell>
          <cell r="BN401"/>
          <cell r="BO401"/>
          <cell r="BP401"/>
          <cell r="BQ401"/>
          <cell r="BR401"/>
          <cell r="BS401"/>
          <cell r="BT401"/>
        </row>
      </sheetData>
      <sheetData sheetId="11"/>
      <sheetData sheetId="12"/>
      <sheetData sheetId="13"/>
      <sheetData sheetId="14"/>
      <sheetData sheetId="15"/>
      <sheetData sheetId="16"/>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300-000000000000}">
  <dimension ref="A1:S44"/>
  <sheetViews>
    <sheetView tabSelected="1" topLeftCell="B1" zoomScale="50" zoomScaleNormal="50" zoomScaleSheetLayoutView="50" zoomScalePageLayoutView="50" workbookViewId="0">
      <selection activeCell="Q8" sqref="Q8"/>
    </sheetView>
  </sheetViews>
  <sheetFormatPr defaultColWidth="9" defaultRowHeight="24" x14ac:dyDescent="0.15"/>
  <cols>
    <col min="1" max="1" width="5.625" style="1" customWidth="1"/>
    <col min="2" max="16" width="10.625" style="1" customWidth="1"/>
    <col min="17" max="17" width="10.625" style="2" customWidth="1"/>
    <col min="18" max="18" width="10.625" style="1" customWidth="1"/>
    <col min="19" max="19" width="15.875" style="23" bestFit="1" customWidth="1"/>
    <col min="20" max="16384" width="9" style="1"/>
  </cols>
  <sheetData>
    <row r="1" spans="2:19" ht="33" customHeight="1" x14ac:dyDescent="0.25">
      <c r="Q1" s="22" t="s">
        <v>46</v>
      </c>
      <c r="R1" s="21"/>
      <c r="S1" s="26"/>
    </row>
    <row r="2" spans="2:19" ht="50.25" customHeight="1" x14ac:dyDescent="0.15">
      <c r="B2" s="30" t="s">
        <v>8</v>
      </c>
      <c r="C2" s="30"/>
      <c r="D2" s="30"/>
      <c r="E2" s="30"/>
      <c r="F2" s="30"/>
      <c r="G2" s="30"/>
      <c r="H2" s="30"/>
      <c r="I2" s="30"/>
      <c r="J2" s="30"/>
      <c r="K2" s="30"/>
      <c r="L2" s="30"/>
      <c r="M2" s="30"/>
      <c r="N2" s="30"/>
      <c r="O2" s="30"/>
      <c r="P2" s="30"/>
      <c r="Q2" s="30"/>
    </row>
    <row r="3" spans="2:19" ht="25.5" customHeight="1" x14ac:dyDescent="0.15"/>
    <row r="4" spans="2:19" ht="42" customHeight="1" x14ac:dyDescent="0.15">
      <c r="B4" s="5" t="s">
        <v>9</v>
      </c>
    </row>
    <row r="5" spans="2:19" ht="20.25" customHeight="1" x14ac:dyDescent="0.15"/>
    <row r="6" spans="2:19" ht="42" customHeight="1" x14ac:dyDescent="0.15">
      <c r="N6" s="20" t="s">
        <v>45</v>
      </c>
      <c r="O6" s="38" t="s">
        <v>44</v>
      </c>
      <c r="P6" s="38"/>
      <c r="Q6" s="38"/>
    </row>
    <row r="7" spans="2:19" ht="20.25" customHeight="1" x14ac:dyDescent="0.15"/>
    <row r="8" spans="2:19" ht="42" customHeight="1" x14ac:dyDescent="0.15">
      <c r="I8" s="6" t="s">
        <v>4</v>
      </c>
      <c r="K8" s="2"/>
      <c r="M8" s="6" t="s">
        <v>6</v>
      </c>
      <c r="N8" s="7" t="str">
        <f>IF(R1="","",VLOOKUP(R1,[1]リンク用!$A:$U,19,FALSE))</f>
        <v/>
      </c>
      <c r="Q8" s="5"/>
    </row>
    <row r="9" spans="2:19" ht="42" customHeight="1" x14ac:dyDescent="0.15">
      <c r="I9" s="6" t="s">
        <v>10</v>
      </c>
      <c r="K9" s="2"/>
      <c r="M9" s="6" t="s">
        <v>11</v>
      </c>
      <c r="N9" s="37" t="str">
        <f>IF(R1="","",VLOOKUP(R1,[1]リンク用!$A:$U,20,FALSE))</f>
        <v/>
      </c>
      <c r="O9" s="37"/>
      <c r="P9" s="37"/>
      <c r="Q9" s="37"/>
      <c r="R9" s="37"/>
    </row>
    <row r="10" spans="2:19" ht="42" customHeight="1" x14ac:dyDescent="0.15">
      <c r="I10" s="2"/>
      <c r="K10" s="2"/>
      <c r="M10" s="6" t="s">
        <v>7</v>
      </c>
      <c r="N10" s="7" t="str">
        <f>IF(R1="","",VLOOKUP(R1,[1]リンク用!$A:$U,21,FALSE))</f>
        <v/>
      </c>
      <c r="O10" s="5"/>
      <c r="P10" s="5"/>
      <c r="Q10" s="5"/>
      <c r="R10" s="5"/>
    </row>
    <row r="11" spans="2:19" ht="20.25" customHeight="1" x14ac:dyDescent="0.15">
      <c r="I11" s="2"/>
      <c r="K11" s="2"/>
      <c r="M11" s="2"/>
    </row>
    <row r="12" spans="2:19" ht="45" customHeight="1" x14ac:dyDescent="0.15">
      <c r="I12" s="6" t="s">
        <v>3</v>
      </c>
      <c r="K12" s="2"/>
      <c r="M12" s="6" t="s">
        <v>6</v>
      </c>
      <c r="N12" s="7" t="str">
        <f>IF(R1="","",VLOOKUP(R1,[1]リンク用!$A:$R,2,FALSE))</f>
        <v/>
      </c>
      <c r="Q12" s="5"/>
    </row>
    <row r="13" spans="2:19" ht="20.25" customHeight="1" x14ac:dyDescent="0.15"/>
    <row r="14" spans="2:19" ht="42" customHeight="1" x14ac:dyDescent="0.15">
      <c r="B14" s="5" t="s">
        <v>12</v>
      </c>
    </row>
    <row r="15" spans="2:19" ht="20.25" customHeight="1" x14ac:dyDescent="0.15"/>
    <row r="16" spans="2:19" ht="42" customHeight="1" x14ac:dyDescent="0.15">
      <c r="B16" s="31" t="s">
        <v>2</v>
      </c>
      <c r="C16" s="31"/>
      <c r="D16" s="31"/>
      <c r="E16" s="31"/>
      <c r="F16" s="31"/>
      <c r="G16" s="31"/>
      <c r="H16" s="31"/>
      <c r="I16" s="31"/>
      <c r="J16" s="31"/>
      <c r="K16" s="31"/>
      <c r="L16" s="31"/>
      <c r="M16" s="31"/>
      <c r="N16" s="31"/>
      <c r="O16" s="31"/>
      <c r="P16" s="31"/>
      <c r="Q16" s="31"/>
    </row>
    <row r="17" spans="1:17" ht="20.25" customHeight="1" x14ac:dyDescent="0.15">
      <c r="Q17" s="1"/>
    </row>
    <row r="18" spans="1:17" ht="25.5" customHeight="1" x14ac:dyDescent="0.15">
      <c r="B18" s="27" t="s">
        <v>39</v>
      </c>
      <c r="C18" s="27"/>
      <c r="D18" s="27"/>
      <c r="E18" s="27" t="str">
        <f>IF(R1="","",VLOOKUP(R1,[1]リンク用!$A:$R,4,FALSE))</f>
        <v/>
      </c>
      <c r="F18" s="27"/>
      <c r="G18" s="27"/>
      <c r="H18" s="27"/>
      <c r="Q18" s="1"/>
    </row>
    <row r="19" spans="1:17" ht="25.5" customHeight="1" x14ac:dyDescent="0.25">
      <c r="B19" s="32" t="s">
        <v>40</v>
      </c>
      <c r="C19" s="32"/>
      <c r="D19" s="32"/>
      <c r="E19" s="18" t="s">
        <v>41</v>
      </c>
      <c r="F19" s="28" t="str">
        <f>IF(R1="","",VLOOKUP(R1,[1]リンク用!$A:$R,5,FALSE))</f>
        <v/>
      </c>
      <c r="G19" s="28"/>
      <c r="H19" s="17" t="s">
        <v>42</v>
      </c>
      <c r="K19" s="35" t="s">
        <v>37</v>
      </c>
      <c r="L19" s="35"/>
      <c r="M19" s="35"/>
      <c r="N19" s="35"/>
      <c r="O19" s="36" t="str">
        <f>IF(R1="","",VLOOKUP(R1,[1]リンク用!$A:$R,9,FALSE))</f>
        <v/>
      </c>
      <c r="P19" s="36"/>
      <c r="Q19" s="36"/>
    </row>
    <row r="20" spans="1:17" ht="20.25" customHeight="1" x14ac:dyDescent="0.15">
      <c r="Q20" s="1"/>
    </row>
    <row r="21" spans="1:17" ht="42" customHeight="1" x14ac:dyDescent="0.25">
      <c r="B21" s="8" t="s">
        <v>13</v>
      </c>
      <c r="K21" s="34"/>
      <c r="L21" s="34"/>
      <c r="M21" s="34"/>
      <c r="N21" s="34"/>
      <c r="O21" s="33"/>
      <c r="P21" s="33"/>
      <c r="Q21" s="33"/>
    </row>
    <row r="22" spans="1:17" ht="50.25" customHeight="1" x14ac:dyDescent="0.15">
      <c r="B22" s="29" t="str">
        <f>IF(R1="","",VLOOKUP(R1,[1]リンク用!$A:$Q,8,FALSE))</f>
        <v/>
      </c>
      <c r="C22" s="29"/>
      <c r="D22" s="29"/>
      <c r="E22" s="29"/>
      <c r="F22" s="29"/>
      <c r="G22" s="29"/>
      <c r="H22" s="29"/>
      <c r="I22" s="29"/>
      <c r="J22" s="29"/>
      <c r="K22" s="29"/>
      <c r="L22" s="29"/>
      <c r="M22" s="29"/>
      <c r="N22" s="29"/>
      <c r="O22" s="29"/>
      <c r="P22" s="29"/>
      <c r="Q22" s="29"/>
    </row>
    <row r="23" spans="1:17" ht="50.25" customHeight="1" x14ac:dyDescent="0.15">
      <c r="B23" s="29"/>
      <c r="C23" s="29"/>
      <c r="D23" s="29"/>
      <c r="E23" s="29"/>
      <c r="F23" s="29"/>
      <c r="G23" s="29"/>
      <c r="H23" s="29"/>
      <c r="I23" s="29"/>
      <c r="J23" s="29"/>
      <c r="K23" s="29"/>
      <c r="L23" s="29"/>
      <c r="M23" s="29"/>
      <c r="N23" s="29"/>
      <c r="O23" s="29"/>
      <c r="P23" s="29"/>
      <c r="Q23" s="29"/>
    </row>
    <row r="24" spans="1:17" ht="20.25" customHeight="1" x14ac:dyDescent="0.15">
      <c r="B24" s="3" t="s">
        <v>14</v>
      </c>
      <c r="C24" s="3"/>
      <c r="D24" s="3"/>
      <c r="E24" s="3"/>
      <c r="F24" s="3"/>
      <c r="G24" s="3"/>
      <c r="H24" s="3"/>
      <c r="I24" s="3"/>
      <c r="J24" s="3"/>
      <c r="K24" s="3"/>
      <c r="L24" s="3"/>
      <c r="M24" s="3"/>
      <c r="N24" s="3"/>
      <c r="O24" s="3"/>
      <c r="P24" s="3"/>
      <c r="Q24" s="1"/>
    </row>
    <row r="25" spans="1:17" ht="42" customHeight="1" x14ac:dyDescent="0.25">
      <c r="B25" s="8" t="s">
        <v>5</v>
      </c>
      <c r="E25" s="12" t="s">
        <v>15</v>
      </c>
      <c r="Q25" s="1"/>
    </row>
    <row r="26" spans="1:17" ht="42" customHeight="1" x14ac:dyDescent="0.15">
      <c r="B26" s="39"/>
      <c r="C26" s="39"/>
      <c r="D26" s="39"/>
      <c r="E26" s="39"/>
      <c r="F26" s="39" t="s">
        <v>16</v>
      </c>
      <c r="G26" s="39"/>
      <c r="H26" s="39"/>
      <c r="I26" s="39"/>
      <c r="J26" s="39"/>
      <c r="K26" s="39"/>
      <c r="L26" s="39" t="s">
        <v>17</v>
      </c>
      <c r="M26" s="39"/>
      <c r="N26" s="39"/>
      <c r="O26" s="39"/>
      <c r="P26" s="39"/>
      <c r="Q26" s="39"/>
    </row>
    <row r="27" spans="1:17" ht="42" customHeight="1" x14ac:dyDescent="0.15">
      <c r="B27" s="40" t="s">
        <v>18</v>
      </c>
      <c r="C27" s="40"/>
      <c r="D27" s="40"/>
      <c r="E27" s="40"/>
      <c r="F27" s="41"/>
      <c r="G27" s="41"/>
      <c r="H27" s="41"/>
      <c r="I27" s="41"/>
      <c r="J27" s="41"/>
      <c r="K27" s="41"/>
      <c r="L27" s="41"/>
      <c r="M27" s="41"/>
      <c r="N27" s="41"/>
      <c r="O27" s="41"/>
      <c r="P27" s="41"/>
      <c r="Q27" s="41"/>
    </row>
    <row r="28" spans="1:17" ht="42" customHeight="1" x14ac:dyDescent="0.15">
      <c r="B28" s="40" t="s">
        <v>19</v>
      </c>
      <c r="C28" s="40"/>
      <c r="D28" s="40"/>
      <c r="E28" s="40"/>
      <c r="F28" s="42"/>
      <c r="G28" s="42"/>
      <c r="H28" s="42"/>
      <c r="I28" s="42"/>
      <c r="J28" s="42"/>
      <c r="K28" s="42"/>
      <c r="L28" s="41"/>
      <c r="M28" s="41"/>
      <c r="N28" s="41"/>
      <c r="O28" s="41"/>
      <c r="P28" s="41"/>
      <c r="Q28" s="41"/>
    </row>
    <row r="29" spans="1:17" ht="42" customHeight="1" x14ac:dyDescent="0.15">
      <c r="A29" s="4"/>
      <c r="B29" s="40" t="s">
        <v>20</v>
      </c>
      <c r="C29" s="40"/>
      <c r="D29" s="40"/>
      <c r="E29" s="40"/>
      <c r="F29" s="41"/>
      <c r="G29" s="41"/>
      <c r="H29" s="41"/>
      <c r="I29" s="41"/>
      <c r="J29" s="41"/>
      <c r="K29" s="41"/>
      <c r="L29" s="41"/>
      <c r="M29" s="41"/>
      <c r="N29" s="41"/>
      <c r="O29" s="41"/>
      <c r="P29" s="41"/>
      <c r="Q29" s="41"/>
    </row>
    <row r="30" spans="1:17" ht="42" customHeight="1" x14ac:dyDescent="0.15">
      <c r="B30" s="40" t="s">
        <v>21</v>
      </c>
      <c r="C30" s="40"/>
      <c r="D30" s="40"/>
      <c r="E30" s="40"/>
      <c r="F30" s="41"/>
      <c r="G30" s="41"/>
      <c r="H30" s="41"/>
      <c r="I30" s="41"/>
      <c r="J30" s="41"/>
      <c r="K30" s="41"/>
      <c r="L30" s="41"/>
      <c r="M30" s="41"/>
      <c r="N30" s="41"/>
      <c r="O30" s="41"/>
      <c r="P30" s="41"/>
      <c r="Q30" s="41"/>
    </row>
    <row r="31" spans="1:17" ht="20.25" customHeight="1" x14ac:dyDescent="0.15">
      <c r="Q31" s="1"/>
    </row>
    <row r="32" spans="1:17" ht="35.25" customHeight="1" x14ac:dyDescent="0.15">
      <c r="B32" s="31" t="s">
        <v>47</v>
      </c>
      <c r="C32" s="31"/>
      <c r="D32" s="31"/>
      <c r="E32" s="31"/>
      <c r="F32" s="31"/>
      <c r="G32" s="31"/>
      <c r="H32" s="31"/>
      <c r="I32" s="31"/>
      <c r="J32" s="31"/>
      <c r="K32" s="31"/>
      <c r="L32" s="31"/>
      <c r="M32" s="31"/>
      <c r="N32" s="31"/>
      <c r="O32" s="31"/>
      <c r="P32" s="31"/>
      <c r="Q32" s="31"/>
    </row>
    <row r="33" spans="1:19" ht="42" customHeight="1" thickBot="1" x14ac:dyDescent="0.3">
      <c r="B33" s="9" t="s">
        <v>22</v>
      </c>
      <c r="Q33" s="1"/>
    </row>
    <row r="34" spans="1:19" ht="50.25" customHeight="1" x14ac:dyDescent="0.15">
      <c r="B34" s="39" t="s">
        <v>1</v>
      </c>
      <c r="C34" s="39"/>
      <c r="D34" s="39"/>
      <c r="E34" s="39"/>
      <c r="F34" s="39"/>
      <c r="G34" s="43" t="s">
        <v>23</v>
      </c>
      <c r="H34" s="44"/>
      <c r="I34" s="10" t="s">
        <v>24</v>
      </c>
      <c r="J34" s="39" t="s">
        <v>0</v>
      </c>
      <c r="K34" s="39"/>
      <c r="L34" s="39"/>
      <c r="M34" s="39"/>
      <c r="N34" s="39"/>
      <c r="O34" s="43" t="s">
        <v>23</v>
      </c>
      <c r="P34" s="44"/>
      <c r="Q34" s="10" t="s">
        <v>24</v>
      </c>
    </row>
    <row r="35" spans="1:19" ht="50.25" customHeight="1" x14ac:dyDescent="0.15">
      <c r="B35" s="45" t="s">
        <v>25</v>
      </c>
      <c r="C35" s="45"/>
      <c r="D35" s="45"/>
      <c r="E35" s="45"/>
      <c r="F35" s="45"/>
      <c r="G35" s="46">
        <v>300000</v>
      </c>
      <c r="H35" s="47"/>
      <c r="I35" s="11"/>
      <c r="J35" s="45" t="s">
        <v>26</v>
      </c>
      <c r="K35" s="45"/>
      <c r="L35" s="45"/>
      <c r="M35" s="45"/>
      <c r="N35" s="45"/>
      <c r="O35" s="46">
        <v>10000</v>
      </c>
      <c r="P35" s="47"/>
      <c r="Q35" s="11"/>
      <c r="R35" s="19" t="s">
        <v>43</v>
      </c>
      <c r="S35" s="24" t="str">
        <f>IF(R1="","",VLOOKUP(R1,[1]リンク用!$A:$BZ,65,FALSE))</f>
        <v/>
      </c>
    </row>
    <row r="36" spans="1:19" ht="50.25" customHeight="1" x14ac:dyDescent="0.15">
      <c r="A36" s="4"/>
      <c r="B36" s="48" t="s">
        <v>35</v>
      </c>
      <c r="C36" s="48"/>
      <c r="D36" s="48"/>
      <c r="E36" s="48"/>
      <c r="F36" s="48"/>
      <c r="G36" s="46"/>
      <c r="H36" s="47"/>
      <c r="I36" s="49"/>
      <c r="J36" s="45" t="s">
        <v>27</v>
      </c>
      <c r="K36" s="45"/>
      <c r="L36" s="45"/>
      <c r="M36" s="45"/>
      <c r="N36" s="45"/>
      <c r="O36" s="46">
        <v>20000</v>
      </c>
      <c r="P36" s="47"/>
      <c r="Q36" s="15"/>
    </row>
    <row r="37" spans="1:19" ht="50.25" customHeight="1" x14ac:dyDescent="0.15">
      <c r="A37" s="4"/>
      <c r="B37" s="48"/>
      <c r="C37" s="48"/>
      <c r="D37" s="48"/>
      <c r="E37" s="48"/>
      <c r="F37" s="48"/>
      <c r="G37" s="46"/>
      <c r="H37" s="47"/>
      <c r="I37" s="50"/>
      <c r="J37" s="48" t="s">
        <v>28</v>
      </c>
      <c r="K37" s="48"/>
      <c r="L37" s="51" t="s">
        <v>29</v>
      </c>
      <c r="M37" s="51"/>
      <c r="N37" s="51"/>
      <c r="O37" s="46">
        <v>20000</v>
      </c>
      <c r="P37" s="47"/>
      <c r="Q37" s="15"/>
      <c r="S37" s="25" t="str">
        <f>IF(R1="","",VLOOKUP(R1,[1]リンク用!$A:$BZ,64,FALSE))</f>
        <v/>
      </c>
    </row>
    <row r="38" spans="1:19" ht="50.25" customHeight="1" x14ac:dyDescent="0.15">
      <c r="B38" s="45" t="s">
        <v>30</v>
      </c>
      <c r="C38" s="45"/>
      <c r="D38" s="45"/>
      <c r="E38" s="45"/>
      <c r="F38" s="45"/>
      <c r="G38" s="46">
        <v>100000</v>
      </c>
      <c r="H38" s="47"/>
      <c r="I38" s="14"/>
      <c r="J38" s="48"/>
      <c r="K38" s="48"/>
      <c r="L38" s="51" t="s">
        <v>31</v>
      </c>
      <c r="M38" s="51"/>
      <c r="N38" s="51"/>
      <c r="O38" s="46">
        <v>400000</v>
      </c>
      <c r="P38" s="47"/>
      <c r="Q38" s="15"/>
    </row>
    <row r="39" spans="1:19" ht="50.25" customHeight="1" x14ac:dyDescent="0.15">
      <c r="B39" s="45" t="s">
        <v>32</v>
      </c>
      <c r="C39" s="45"/>
      <c r="D39" s="45"/>
      <c r="E39" s="45"/>
      <c r="F39" s="45"/>
      <c r="G39" s="46">
        <v>400000</v>
      </c>
      <c r="H39" s="47"/>
      <c r="I39" s="15"/>
      <c r="J39" s="48" t="s">
        <v>33</v>
      </c>
      <c r="K39" s="48"/>
      <c r="L39" s="51" t="s">
        <v>29</v>
      </c>
      <c r="M39" s="51"/>
      <c r="N39" s="51"/>
      <c r="O39" s="46">
        <v>60000</v>
      </c>
      <c r="P39" s="47"/>
      <c r="Q39" s="15"/>
    </row>
    <row r="40" spans="1:19" ht="50.25" customHeight="1" x14ac:dyDescent="0.15">
      <c r="B40" s="48" t="s">
        <v>36</v>
      </c>
      <c r="C40" s="48"/>
      <c r="D40" s="48"/>
      <c r="E40" s="48"/>
      <c r="F40" s="48"/>
      <c r="G40" s="46"/>
      <c r="H40" s="47"/>
      <c r="I40" s="49"/>
      <c r="J40" s="48"/>
      <c r="K40" s="48"/>
      <c r="L40" s="51" t="s">
        <v>31</v>
      </c>
      <c r="M40" s="51"/>
      <c r="N40" s="51"/>
      <c r="O40" s="46">
        <v>400000</v>
      </c>
      <c r="P40" s="47"/>
      <c r="Q40" s="15"/>
    </row>
    <row r="41" spans="1:19" ht="50.25" customHeight="1" x14ac:dyDescent="0.15">
      <c r="B41" s="48"/>
      <c r="C41" s="48"/>
      <c r="D41" s="48"/>
      <c r="E41" s="48"/>
      <c r="F41" s="48"/>
      <c r="G41" s="46"/>
      <c r="H41" s="47"/>
      <c r="I41" s="50"/>
      <c r="J41" s="48" t="s">
        <v>34</v>
      </c>
      <c r="K41" s="45"/>
      <c r="L41" s="45"/>
      <c r="M41" s="45"/>
      <c r="N41" s="45"/>
      <c r="O41" s="46">
        <v>10000</v>
      </c>
      <c r="P41" s="47"/>
      <c r="Q41" s="15"/>
    </row>
    <row r="42" spans="1:19" ht="50.25" customHeight="1" x14ac:dyDescent="0.15">
      <c r="B42" s="45" t="s">
        <v>30</v>
      </c>
      <c r="C42" s="45"/>
      <c r="D42" s="45"/>
      <c r="E42" s="45"/>
      <c r="F42" s="45"/>
      <c r="G42" s="46">
        <v>130000</v>
      </c>
      <c r="H42" s="47"/>
      <c r="I42" s="15"/>
      <c r="Q42" s="1"/>
    </row>
    <row r="43" spans="1:19" ht="25.5" customHeight="1" x14ac:dyDescent="0.15">
      <c r="B43" s="16" t="s">
        <v>38</v>
      </c>
      <c r="Q43" s="1"/>
    </row>
    <row r="44" spans="1:19" ht="42" customHeight="1" x14ac:dyDescent="0.15">
      <c r="B44" s="13"/>
      <c r="Q44" s="1"/>
    </row>
  </sheetData>
  <mergeCells count="63">
    <mergeCell ref="J41:N41"/>
    <mergeCell ref="O41:P41"/>
    <mergeCell ref="B42:F42"/>
    <mergeCell ref="G42:H42"/>
    <mergeCell ref="B39:F39"/>
    <mergeCell ref="G39:H39"/>
    <mergeCell ref="J39:K40"/>
    <mergeCell ref="L39:N39"/>
    <mergeCell ref="O39:P39"/>
    <mergeCell ref="B40:F41"/>
    <mergeCell ref="G40:H41"/>
    <mergeCell ref="I40:I41"/>
    <mergeCell ref="L40:N40"/>
    <mergeCell ref="O40:P40"/>
    <mergeCell ref="B35:F35"/>
    <mergeCell ref="G35:H35"/>
    <mergeCell ref="J35:N35"/>
    <mergeCell ref="O35:P35"/>
    <mergeCell ref="B36:F37"/>
    <mergeCell ref="G36:H37"/>
    <mergeCell ref="I36:I37"/>
    <mergeCell ref="J36:N36"/>
    <mergeCell ref="O36:P36"/>
    <mergeCell ref="J37:K38"/>
    <mergeCell ref="L37:N37"/>
    <mergeCell ref="O37:P37"/>
    <mergeCell ref="B38:F38"/>
    <mergeCell ref="G38:H38"/>
    <mergeCell ref="L38:N38"/>
    <mergeCell ref="O38:P38"/>
    <mergeCell ref="B30:E30"/>
    <mergeCell ref="F30:K30"/>
    <mergeCell ref="L30:Q30"/>
    <mergeCell ref="B34:F34"/>
    <mergeCell ref="G34:H34"/>
    <mergeCell ref="J34:N34"/>
    <mergeCell ref="O34:P34"/>
    <mergeCell ref="B32:Q32"/>
    <mergeCell ref="B28:E28"/>
    <mergeCell ref="F28:K28"/>
    <mergeCell ref="L28:Q28"/>
    <mergeCell ref="B29:E29"/>
    <mergeCell ref="F29:K29"/>
    <mergeCell ref="L29:Q29"/>
    <mergeCell ref="B26:E26"/>
    <mergeCell ref="F26:K26"/>
    <mergeCell ref="L26:Q26"/>
    <mergeCell ref="B27:E27"/>
    <mergeCell ref="F27:K27"/>
    <mergeCell ref="L27:Q27"/>
    <mergeCell ref="B18:D18"/>
    <mergeCell ref="E18:H18"/>
    <mergeCell ref="F19:G19"/>
    <mergeCell ref="B22:Q23"/>
    <mergeCell ref="B2:Q2"/>
    <mergeCell ref="B16:Q16"/>
    <mergeCell ref="B19:D19"/>
    <mergeCell ref="O21:Q21"/>
    <mergeCell ref="K21:N21"/>
    <mergeCell ref="K19:N19"/>
    <mergeCell ref="O19:Q19"/>
    <mergeCell ref="N9:R9"/>
    <mergeCell ref="O6:Q6"/>
  </mergeCells>
  <phoneticPr fontId="1"/>
  <dataValidations count="1">
    <dataValidation type="list" allowBlank="1" showInputMessage="1" showErrorMessage="1" sqref="Q35:Q41 I35:I42" xr:uid="{5C4A036A-10DD-4682-B6FD-84C32E1C7359}">
      <formula1>$R$34:$R$35</formula1>
    </dataValidation>
  </dataValidations>
  <printOptions horizontalCentered="1"/>
  <pageMargins left="0.59055118110236227" right="0.39370078740157483" top="0.39370078740157483" bottom="0.78740157480314965" header="0.31496062992125984" footer="0.31496062992125984"/>
  <pageSetup paperSize="9" scale="5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申請書</vt:lpstr>
      <vt:lpstr>申請書!Print_Area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hospsomu216</dc:creator>
  <cp:lastModifiedBy>hospkeiei319</cp:lastModifiedBy>
  <cp:lastPrinted>2025-02-18T07:59:06Z</cp:lastPrinted>
  <dcterms:created xsi:type="dcterms:W3CDTF">2019-05-06T03:48:28Z</dcterms:created>
  <dcterms:modified xsi:type="dcterms:W3CDTF">2025-02-18T07:59:46Z</dcterms:modified>
</cp:coreProperties>
</file>